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 MK\POWYŻEJ 130 000 ZŁ\2025\27 Leki do programów lekowych\Do publikacji\"/>
    </mc:Choice>
  </mc:AlternateContent>
  <xr:revisionPtr revIDLastSave="0" documentId="13_ncr:1_{82CCCBE3-E303-41B6-9E2F-77553A181892}" xr6:coauthVersionLast="47" xr6:coauthVersionMax="47" xr10:uidLastSave="{00000000-0000-0000-0000-000000000000}"/>
  <bookViews>
    <workbookView xWindow="-108" yWindow="-108" windowWidth="23256" windowHeight="12456" xr2:uid="{A24875C2-1F73-4ADF-9565-51F41CFA1ED9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K8" i="1" s="1"/>
  <c r="I9" i="1"/>
  <c r="I10" i="1"/>
  <c r="I11" i="1"/>
  <c r="J11" i="1" s="1"/>
  <c r="J7" i="1"/>
  <c r="J8" i="1"/>
  <c r="I5" i="1"/>
  <c r="J5" i="1" s="1"/>
  <c r="I56" i="1"/>
  <c r="I87" i="1"/>
  <c r="J87" i="1" s="1"/>
  <c r="I143" i="1"/>
  <c r="I144" i="1"/>
  <c r="J144" i="1" s="1"/>
  <c r="I145" i="1"/>
  <c r="I164" i="1"/>
  <c r="J164" i="1" s="1"/>
  <c r="I184" i="1"/>
  <c r="I185" i="1"/>
  <c r="J182" i="1"/>
  <c r="K182" i="1" s="1"/>
  <c r="I201" i="1"/>
  <c r="J201" i="1" s="1"/>
  <c r="K201" i="1" s="1"/>
  <c r="I202" i="1"/>
  <c r="I203" i="1"/>
  <c r="J203" i="1" s="1"/>
  <c r="I204" i="1"/>
  <c r="J204" i="1" s="1"/>
  <c r="I205" i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I214" i="1"/>
  <c r="I215" i="1"/>
  <c r="J215" i="1" s="1"/>
  <c r="I216" i="1"/>
  <c r="I217" i="1"/>
  <c r="J217" i="1" s="1"/>
  <c r="I218" i="1"/>
  <c r="J218" i="1" s="1"/>
  <c r="I219" i="1"/>
  <c r="J219" i="1" s="1"/>
  <c r="I200" i="1"/>
  <c r="I250" i="1"/>
  <c r="J250" i="1" s="1"/>
  <c r="I246" i="1"/>
  <c r="I247" i="1"/>
  <c r="J247" i="1" s="1"/>
  <c r="K247" i="1" s="1"/>
  <c r="I248" i="1"/>
  <c r="I249" i="1"/>
  <c r="J249" i="1" s="1"/>
  <c r="I245" i="1"/>
  <c r="J245" i="1" s="1"/>
  <c r="I259" i="1"/>
  <c r="J259" i="1" s="1"/>
  <c r="K259" i="1" s="1"/>
  <c r="I260" i="1"/>
  <c r="J260" i="1" s="1"/>
  <c r="K260" i="1" s="1"/>
  <c r="I258" i="1"/>
  <c r="I269" i="1"/>
  <c r="I268" i="1"/>
  <c r="J268" i="1" s="1"/>
  <c r="K268" i="1" s="1"/>
  <c r="I334" i="1"/>
  <c r="I335" i="1"/>
  <c r="J335" i="1" s="1"/>
  <c r="I344" i="1"/>
  <c r="I345" i="1" s="1"/>
  <c r="I362" i="1"/>
  <c r="I363" i="1"/>
  <c r="J363" i="1" s="1"/>
  <c r="I364" i="1"/>
  <c r="J364" i="1" s="1"/>
  <c r="I365" i="1"/>
  <c r="J365" i="1" s="1"/>
  <c r="I366" i="1"/>
  <c r="J366" i="1" s="1"/>
  <c r="I367" i="1"/>
  <c r="J367" i="1" s="1"/>
  <c r="I376" i="1"/>
  <c r="J376" i="1" s="1"/>
  <c r="J377" i="1" s="1"/>
  <c r="I385" i="1"/>
  <c r="I386" i="1" s="1"/>
  <c r="I436" i="1"/>
  <c r="I452" i="1"/>
  <c r="I453" i="1" s="1"/>
  <c r="I444" i="1"/>
  <c r="J444" i="1" s="1"/>
  <c r="K444" i="1" s="1"/>
  <c r="K445" i="1" s="1"/>
  <c r="I435" i="1"/>
  <c r="I426" i="1"/>
  <c r="J426" i="1" s="1"/>
  <c r="I417" i="1"/>
  <c r="J185" i="1"/>
  <c r="K185" i="1" s="1"/>
  <c r="I183" i="1"/>
  <c r="I314" i="1"/>
  <c r="J314" i="1" s="1"/>
  <c r="I279" i="1"/>
  <c r="I280" i="1" s="1"/>
  <c r="I323" i="1"/>
  <c r="J323" i="1" s="1"/>
  <c r="J324" i="1" s="1"/>
  <c r="I409" i="1"/>
  <c r="I408" i="1"/>
  <c r="I228" i="1"/>
  <c r="J228" i="1" s="1"/>
  <c r="J229" i="1" s="1"/>
  <c r="I400" i="1"/>
  <c r="J400" i="1" s="1"/>
  <c r="J401" i="1" s="1"/>
  <c r="I392" i="1"/>
  <c r="J392" i="1" s="1"/>
  <c r="J393" i="1" s="1"/>
  <c r="J362" i="1"/>
  <c r="I361" i="1"/>
  <c r="I352" i="1"/>
  <c r="I353" i="1" s="1"/>
  <c r="I333" i="1"/>
  <c r="J333" i="1" s="1"/>
  <c r="I305" i="1"/>
  <c r="J305" i="1" s="1"/>
  <c r="I297" i="1"/>
  <c r="J297" i="1" s="1"/>
  <c r="J298" i="1" s="1"/>
  <c r="I288" i="1"/>
  <c r="J288" i="1" s="1"/>
  <c r="I287" i="1"/>
  <c r="J287" i="1" s="1"/>
  <c r="I237" i="1"/>
  <c r="J237" i="1" s="1"/>
  <c r="I236" i="1"/>
  <c r="J236" i="1" s="1"/>
  <c r="J216" i="1"/>
  <c r="J214" i="1"/>
  <c r="J213" i="1"/>
  <c r="J205" i="1"/>
  <c r="J202" i="1"/>
  <c r="J200" i="1"/>
  <c r="I190" i="1"/>
  <c r="J190" i="1" s="1"/>
  <c r="J191" i="1" s="1"/>
  <c r="I173" i="1"/>
  <c r="J173" i="1" s="1"/>
  <c r="J174" i="1" s="1"/>
  <c r="I163" i="1"/>
  <c r="J163" i="1" s="1"/>
  <c r="I154" i="1"/>
  <c r="J154" i="1" s="1"/>
  <c r="J155" i="1" s="1"/>
  <c r="J145" i="1"/>
  <c r="I142" i="1"/>
  <c r="J142" i="1" s="1"/>
  <c r="I133" i="1"/>
  <c r="J133" i="1" s="1"/>
  <c r="J134" i="1" s="1"/>
  <c r="I124" i="1"/>
  <c r="J124" i="1" s="1"/>
  <c r="J125" i="1" s="1"/>
  <c r="I114" i="1"/>
  <c r="J114" i="1" s="1"/>
  <c r="J115" i="1" s="1"/>
  <c r="I105" i="1"/>
  <c r="J105" i="1" s="1"/>
  <c r="J106" i="1" s="1"/>
  <c r="I96" i="1"/>
  <c r="J96" i="1" s="1"/>
  <c r="J97" i="1" s="1"/>
  <c r="I86" i="1"/>
  <c r="J86" i="1" s="1"/>
  <c r="I75" i="1"/>
  <c r="I76" i="1" s="1"/>
  <c r="I66" i="1"/>
  <c r="J66" i="1" s="1"/>
  <c r="J67" i="1" s="1"/>
  <c r="I55" i="1"/>
  <c r="J55" i="1" s="1"/>
  <c r="I46" i="1"/>
  <c r="J46" i="1" s="1"/>
  <c r="J47" i="1" s="1"/>
  <c r="I37" i="1"/>
  <c r="J37" i="1" s="1"/>
  <c r="J38" i="1" s="1"/>
  <c r="I28" i="1"/>
  <c r="J28" i="1" s="1"/>
  <c r="J29" i="1" s="1"/>
  <c r="I20" i="1"/>
  <c r="I21" i="1" s="1"/>
  <c r="I377" i="1" l="1"/>
  <c r="J344" i="1"/>
  <c r="J345" i="1" s="1"/>
  <c r="I437" i="1"/>
  <c r="K11" i="1"/>
  <c r="K7" i="1"/>
  <c r="I12" i="1"/>
  <c r="K5" i="1"/>
  <c r="J6" i="1"/>
  <c r="K6" i="1" s="1"/>
  <c r="J10" i="1"/>
  <c r="K10" i="1" s="1"/>
  <c r="I186" i="1"/>
  <c r="J184" i="1"/>
  <c r="K184" i="1" s="1"/>
  <c r="J269" i="1"/>
  <c r="K269" i="1" s="1"/>
  <c r="K270" i="1" s="1"/>
  <c r="J385" i="1"/>
  <c r="J386" i="1" s="1"/>
  <c r="J9" i="1"/>
  <c r="K9" i="1" s="1"/>
  <c r="I261" i="1"/>
  <c r="J452" i="1"/>
  <c r="J435" i="1"/>
  <c r="I445" i="1"/>
  <c r="J445" i="1"/>
  <c r="J436" i="1"/>
  <c r="K436" i="1" s="1"/>
  <c r="I427" i="1"/>
  <c r="K426" i="1"/>
  <c r="K427" i="1" s="1"/>
  <c r="J427" i="1"/>
  <c r="I418" i="1"/>
  <c r="J417" i="1"/>
  <c r="K417" i="1" s="1"/>
  <c r="K418" i="1" s="1"/>
  <c r="J246" i="1"/>
  <c r="K246" i="1" s="1"/>
  <c r="K250" i="1"/>
  <c r="K249" i="1"/>
  <c r="J248" i="1"/>
  <c r="I251" i="1"/>
  <c r="J279" i="1"/>
  <c r="J280" i="1" s="1"/>
  <c r="J183" i="1"/>
  <c r="K314" i="1"/>
  <c r="J315" i="1"/>
  <c r="J306" i="1"/>
  <c r="I410" i="1"/>
  <c r="J238" i="1"/>
  <c r="I368" i="1"/>
  <c r="J88" i="1"/>
  <c r="J165" i="1"/>
  <c r="J220" i="1"/>
  <c r="J289" i="1"/>
  <c r="J352" i="1"/>
  <c r="J353" i="1" s="1"/>
  <c r="J21" i="1"/>
  <c r="K400" i="1"/>
  <c r="K401" i="1" s="1"/>
  <c r="K228" i="1"/>
  <c r="J409" i="1"/>
  <c r="K409" i="1" s="1"/>
  <c r="J334" i="1"/>
  <c r="J336" i="1" s="1"/>
  <c r="J258" i="1"/>
  <c r="J261" i="1" s="1"/>
  <c r="K335" i="1"/>
  <c r="J408" i="1"/>
  <c r="J361" i="1"/>
  <c r="J368" i="1" s="1"/>
  <c r="K145" i="1"/>
  <c r="K203" i="1"/>
  <c r="K288" i="1"/>
  <c r="J143" i="1"/>
  <c r="K143" i="1" s="1"/>
  <c r="J75" i="1"/>
  <c r="J76" i="1" s="1"/>
  <c r="J56" i="1"/>
  <c r="J57" i="1" s="1"/>
  <c r="K367" i="1"/>
  <c r="I270" i="1"/>
  <c r="K211" i="1"/>
  <c r="K210" i="1"/>
  <c r="I165" i="1"/>
  <c r="K164" i="1"/>
  <c r="I146" i="1"/>
  <c r="K144" i="1"/>
  <c r="K124" i="1"/>
  <c r="K125" i="1" s="1"/>
  <c r="I57" i="1"/>
  <c r="K114" i="1"/>
  <c r="K115" i="1" s="1"/>
  <c r="J12" i="1"/>
  <c r="K105" i="1"/>
  <c r="K106" i="1" s="1"/>
  <c r="K142" i="1"/>
  <c r="K96" i="1"/>
  <c r="K97" i="1" s="1"/>
  <c r="K133" i="1"/>
  <c r="K134" i="1" s="1"/>
  <c r="I289" i="1"/>
  <c r="K87" i="1"/>
  <c r="K200" i="1"/>
  <c r="K204" i="1"/>
  <c r="K206" i="1"/>
  <c r="K207" i="1"/>
  <c r="K28" i="1"/>
  <c r="K29" i="1" s="1"/>
  <c r="K37" i="1"/>
  <c r="K38" i="1" s="1"/>
  <c r="K46" i="1"/>
  <c r="K47" i="1" s="1"/>
  <c r="K55" i="1"/>
  <c r="K66" i="1"/>
  <c r="K67" i="1" s="1"/>
  <c r="K86" i="1"/>
  <c r="K205" i="1"/>
  <c r="K208" i="1"/>
  <c r="K209" i="1"/>
  <c r="K213" i="1"/>
  <c r="I401" i="1"/>
  <c r="K215" i="1"/>
  <c r="K214" i="1"/>
  <c r="K218" i="1"/>
  <c r="K219" i="1"/>
  <c r="K216" i="1"/>
  <c r="K217" i="1"/>
  <c r="K173" i="1"/>
  <c r="K174" i="1" s="1"/>
  <c r="I324" i="1"/>
  <c r="K392" i="1"/>
  <c r="K393" i="1" s="1"/>
  <c r="K190" i="1"/>
  <c r="K191" i="1" s="1"/>
  <c r="K212" i="1"/>
  <c r="K163" i="1"/>
  <c r="I220" i="1"/>
  <c r="K202" i="1"/>
  <c r="K154" i="1"/>
  <c r="K155" i="1" s="1"/>
  <c r="K333" i="1"/>
  <c r="I229" i="1"/>
  <c r="I238" i="1"/>
  <c r="K236" i="1"/>
  <c r="K237" i="1"/>
  <c r="I298" i="1"/>
  <c r="I306" i="1"/>
  <c r="I315" i="1"/>
  <c r="K362" i="1"/>
  <c r="K363" i="1"/>
  <c r="K364" i="1"/>
  <c r="K365" i="1"/>
  <c r="K366" i="1"/>
  <c r="K376" i="1"/>
  <c r="K377" i="1" s="1"/>
  <c r="I393" i="1"/>
  <c r="I29" i="1"/>
  <c r="I38" i="1"/>
  <c r="I47" i="1"/>
  <c r="I67" i="1"/>
  <c r="I88" i="1"/>
  <c r="I97" i="1"/>
  <c r="I106" i="1"/>
  <c r="I115" i="1"/>
  <c r="I125" i="1"/>
  <c r="I134" i="1"/>
  <c r="I155" i="1"/>
  <c r="I174" i="1"/>
  <c r="I191" i="1"/>
  <c r="K305" i="1"/>
  <c r="I336" i="1"/>
  <c r="K344" i="1" l="1"/>
  <c r="K345" i="1" s="1"/>
  <c r="J186" i="1"/>
  <c r="K186" i="1" s="1"/>
  <c r="J437" i="1"/>
  <c r="K385" i="1"/>
  <c r="K386" i="1" s="1"/>
  <c r="K12" i="1"/>
  <c r="J270" i="1"/>
  <c r="I459" i="1"/>
  <c r="J453" i="1"/>
  <c r="K452" i="1"/>
  <c r="K453" i="1" s="1"/>
  <c r="K435" i="1"/>
  <c r="K437" i="1" s="1"/>
  <c r="J418" i="1"/>
  <c r="J251" i="1"/>
  <c r="K248" i="1"/>
  <c r="K56" i="1"/>
  <c r="K57" i="1" s="1"/>
  <c r="K279" i="1"/>
  <c r="K280" i="1" s="1"/>
  <c r="K183" i="1"/>
  <c r="J410" i="1"/>
  <c r="J146" i="1"/>
  <c r="K334" i="1"/>
  <c r="K336" i="1" s="1"/>
  <c r="K258" i="1"/>
  <c r="K261" i="1" s="1"/>
  <c r="K408" i="1"/>
  <c r="K410" i="1" s="1"/>
  <c r="K287" i="1"/>
  <c r="K289" i="1" s="1"/>
  <c r="K165" i="1"/>
  <c r="K146" i="1"/>
  <c r="K20" i="1"/>
  <c r="K21" i="1" s="1"/>
  <c r="K229" i="1"/>
  <c r="K88" i="1"/>
  <c r="K323" i="1"/>
  <c r="K324" i="1" s="1"/>
  <c r="K75" i="1"/>
  <c r="K76" i="1" s="1"/>
  <c r="K220" i="1"/>
  <c r="K315" i="1"/>
  <c r="K245" i="1"/>
  <c r="K297" i="1"/>
  <c r="K298" i="1" s="1"/>
  <c r="K361" i="1"/>
  <c r="K368" i="1" s="1"/>
  <c r="K306" i="1"/>
  <c r="K238" i="1"/>
  <c r="K352" i="1"/>
  <c r="K353" i="1" s="1"/>
  <c r="K251" i="1" l="1"/>
  <c r="K459" i="1" s="1"/>
</calcChain>
</file>

<file path=xl/sharedStrings.xml><?xml version="1.0" encoding="utf-8"?>
<sst xmlns="http://schemas.openxmlformats.org/spreadsheetml/2006/main" count="1188" uniqueCount="358">
  <si>
    <t>ZADANIE NR 1</t>
  </si>
  <si>
    <t>Lp.</t>
  </si>
  <si>
    <t>NAZWA  MIĘDZYNARODOWA</t>
  </si>
  <si>
    <t xml:space="preserve">POSTAĆ        </t>
  </si>
  <si>
    <t xml:space="preserve"> DAWKA</t>
  </si>
  <si>
    <t>OPAKOWANIE</t>
  </si>
  <si>
    <t xml:space="preserve">ILOŚĆ </t>
  </si>
  <si>
    <t xml:space="preserve">NAZWA HANDLOWA  </t>
  </si>
  <si>
    <t>Cena netto.</t>
  </si>
  <si>
    <t>WARTOŚĆ NETTO W WPLN</t>
  </si>
  <si>
    <t>KWOTA VAT</t>
  </si>
  <si>
    <t>WARTOŚĆ BRUTTO W PLN</t>
  </si>
  <si>
    <t>1.</t>
  </si>
  <si>
    <t>INTERFERON BETA -1A</t>
  </si>
  <si>
    <t>inj.im.  roztwór</t>
  </si>
  <si>
    <t>30mcg-          6 mln j.m./0,5ml</t>
  </si>
  <si>
    <t>4 zestawy lub     4 zestawy w autowstrzykiwaczu</t>
  </si>
  <si>
    <t>2.</t>
  </si>
  <si>
    <t>NATALIZUMABUM</t>
  </si>
  <si>
    <t>jnj.</t>
  </si>
  <si>
    <t>0,3g/15ml</t>
  </si>
  <si>
    <t>1 fiol.15 ml konc. d/sp. roztw. d/inf.</t>
  </si>
  <si>
    <t>3.</t>
  </si>
  <si>
    <t>DIMETHYL  FUMARATE</t>
  </si>
  <si>
    <t>kaps.dojelitowe</t>
  </si>
  <si>
    <t>120 mg</t>
  </si>
  <si>
    <t>14 szt</t>
  </si>
  <si>
    <t>4.</t>
  </si>
  <si>
    <t>240 mg</t>
  </si>
  <si>
    <t>56 szt</t>
  </si>
  <si>
    <t>5.</t>
  </si>
  <si>
    <t>Peginterferon beta - 1a</t>
  </si>
  <si>
    <t>Roztwór do wstrzykiwań we wstrzykiwaczu półaułtomatycznym do rozpoczynania leczenia</t>
  </si>
  <si>
    <t>63 i 94 mcg</t>
  </si>
  <si>
    <t>roztw. d/wstrz, 1 wstrz.63 mcg+ 1 wstrz.94 mcg</t>
  </si>
  <si>
    <t>6.</t>
  </si>
  <si>
    <t xml:space="preserve">Roztwór do wstrzykiwań we wstrzykiwaczu półaułtomatycznym 2 wstrzykiwacze </t>
  </si>
  <si>
    <t>125 mcg</t>
  </si>
  <si>
    <t>2 amp.-strz. lub 2 wstrz. 0,5 ml</t>
  </si>
  <si>
    <t>Uwaga</t>
  </si>
  <si>
    <t>Zamawiający wymaga aby zaoferowane leki znjadowały się w katalogu leków refundowanych w programach lekowych NFZ oraz posiadały limit finansowania  zgodny z aktualnym obwieszczeniem Ministra Zdrowia.</t>
  </si>
  <si>
    <t>zgodny z  aktualnym obwieszczeniem Ministra Zdrowia</t>
  </si>
  <si>
    <t>ZADANIE NR 2</t>
  </si>
  <si>
    <t>TERIFLUNOMIDUM</t>
  </si>
  <si>
    <t>tab.</t>
  </si>
  <si>
    <t>14mg</t>
  </si>
  <si>
    <t>op. zawiera 28 tabl.</t>
  </si>
  <si>
    <t>ZADANIE NR 3</t>
  </si>
  <si>
    <t>FINGOLIMODUM</t>
  </si>
  <si>
    <t>kaps</t>
  </si>
  <si>
    <t>0,5mg</t>
  </si>
  <si>
    <t>28 szt</t>
  </si>
  <si>
    <t>ZADANIE NR 4</t>
  </si>
  <si>
    <t>inj.i.m.  roztwór</t>
  </si>
  <si>
    <t xml:space="preserve">44mcg  w 0,5 ml    </t>
  </si>
  <si>
    <t>12 amp-strzyk. lub 4 wkłady 1,5 ml</t>
  </si>
  <si>
    <t>ZADANIE NR 5</t>
  </si>
  <si>
    <t>Interferon Beta - 1B</t>
  </si>
  <si>
    <t>inj.</t>
  </si>
  <si>
    <t>250 mcg/ml</t>
  </si>
  <si>
    <t>15 fiol.+ ampułkostrzykawki z rozpuszczalnikiem +zestaw do wstrzykiwań</t>
  </si>
  <si>
    <t>ZADANIE NR 6</t>
  </si>
  <si>
    <t>CLADRIBINE</t>
  </si>
  <si>
    <t>tabl</t>
  </si>
  <si>
    <t>0,01 g</t>
  </si>
  <si>
    <t>4 szt.</t>
  </si>
  <si>
    <t>ZADANIE NR 7</t>
  </si>
  <si>
    <t xml:space="preserve">BOTULINUM  A TOXIN </t>
  </si>
  <si>
    <t>100 j</t>
  </si>
  <si>
    <t>1 fiol.</t>
  </si>
  <si>
    <t>ZADANIE NR 8</t>
  </si>
  <si>
    <t xml:space="preserve">Preparat wolny od białek kompleksujących                                     </t>
  </si>
  <si>
    <t>ZADANIE NR 9</t>
  </si>
  <si>
    <t>300 j.m.</t>
  </si>
  <si>
    <t>500 j.m.</t>
  </si>
  <si>
    <t>ZADANIE NR 10</t>
  </si>
  <si>
    <t>ETANERCEPTUM</t>
  </si>
  <si>
    <t>50 mg</t>
  </si>
  <si>
    <t>4 wstrzykiwacze po 1 ml lub 4 ampułkostrzykawki lub 4 zestawy do przygotowania wstrzyknięcia lub równoważne</t>
  </si>
  <si>
    <t>ZADANIE NR 11</t>
  </si>
  <si>
    <t>RITUXIMABUM</t>
  </si>
  <si>
    <t>10mg/ml</t>
  </si>
  <si>
    <t xml:space="preserve"> 1 fiol. 500 mg</t>
  </si>
  <si>
    <t>WARTOŚĆ ZADANIA BRUTTO:</t>
  </si>
  <si>
    <t>Uwaga:</t>
  </si>
  <si>
    <t>ZADANIE NR 12</t>
  </si>
  <si>
    <t>GOLIMUMABUM</t>
  </si>
  <si>
    <t>roztór do wstrzykiwań</t>
  </si>
  <si>
    <t xml:space="preserve"> wstrzykiwacz</t>
  </si>
  <si>
    <t>ZADANIE NR 13</t>
  </si>
  <si>
    <t>CERTOLIZUMAB PEGOL</t>
  </si>
  <si>
    <t>200mg/ml</t>
  </si>
  <si>
    <t>2 ampstrzyk.</t>
  </si>
  <si>
    <t>ZADANIE NR 14</t>
  </si>
  <si>
    <t>ADALIMUMAB</t>
  </si>
  <si>
    <t>40 mg</t>
  </si>
  <si>
    <t xml:space="preserve">2 amp.strzyk.   lub                2 wstrzykiwacze </t>
  </si>
  <si>
    <t>ZADANIE NR 15</t>
  </si>
  <si>
    <t>BARICITINIBUM</t>
  </si>
  <si>
    <t>tabl.powl.</t>
  </si>
  <si>
    <t>4 mg</t>
  </si>
  <si>
    <t>35 szt.</t>
  </si>
  <si>
    <t>SEKUKINUMAB</t>
  </si>
  <si>
    <t>r-r do wstrzyk</t>
  </si>
  <si>
    <t xml:space="preserve">Ixekizumabum </t>
  </si>
  <si>
    <t>80 mg/ml</t>
  </si>
  <si>
    <t>2 wstrzykiwacze</t>
  </si>
  <si>
    <t>ZADANIE NR 16</t>
  </si>
  <si>
    <t>CINACALCETUM</t>
  </si>
  <si>
    <t>tabl.powlekane</t>
  </si>
  <si>
    <t>30 mg  60 mg lub 90 mg</t>
  </si>
  <si>
    <t>28 tabl.</t>
  </si>
  <si>
    <t>ZADANIE NR 17</t>
  </si>
  <si>
    <t>AFLIBERCEPT</t>
  </si>
  <si>
    <t>0,004g/0,1ml</t>
  </si>
  <si>
    <t xml:space="preserve"> 1 fiol.</t>
  </si>
  <si>
    <t xml:space="preserve">Uwaga </t>
  </si>
  <si>
    <t>ZADANIE NR 18</t>
  </si>
  <si>
    <t xml:space="preserve">IMMUNOGLOBULINUM  HUMANUM       </t>
  </si>
  <si>
    <t>roztwór do stosowania iv</t>
  </si>
  <si>
    <t>g</t>
  </si>
  <si>
    <t>fl  5 g, 10 g</t>
  </si>
  <si>
    <t>Uwaga:Wskazania do stosowania w chorobach neurologicznych</t>
  </si>
  <si>
    <t>B.67, zamawiający wymaga podania ceny za jeden gram</t>
  </si>
  <si>
    <t>Zamawiający wymaga aby zaoferowane leki znjadowały się w katalogu leków refundowanych w programach lekowych NFZ " leczenie przetoczeniami immunoglobulin w chorobach neurologicznych " oraz posiadały limit finansowania  zgodny z aktualnym obwieszczeniem Ministra Zdrowia.</t>
  </si>
  <si>
    <t>ZADANIE NR 19</t>
  </si>
  <si>
    <t>Ilość</t>
  </si>
  <si>
    <t>Ranibizumab</t>
  </si>
  <si>
    <t>ZADANIE NR 20</t>
  </si>
  <si>
    <t>Tolvaptanum</t>
  </si>
  <si>
    <t>tabl.</t>
  </si>
  <si>
    <t>mg</t>
  </si>
  <si>
    <t>Zadanie nr 21</t>
  </si>
  <si>
    <t>L.p</t>
  </si>
  <si>
    <t>Nazwa międzynarodowa</t>
  </si>
  <si>
    <t>Postać leku</t>
  </si>
  <si>
    <t>Dawka</t>
  </si>
  <si>
    <t>Wielkość opakowania</t>
  </si>
  <si>
    <t>Ilość [op.]</t>
  </si>
  <si>
    <t>Wartość VAT</t>
  </si>
  <si>
    <t>Wartość brutto</t>
  </si>
  <si>
    <t>Cetuximabum</t>
  </si>
  <si>
    <t>roztwór do infuzji</t>
  </si>
  <si>
    <t>5 mg/ml</t>
  </si>
  <si>
    <t>Pembrolizumabum</t>
  </si>
  <si>
    <t>koncentrat do sporz. r-ru do infuzji</t>
  </si>
  <si>
    <t>25 mg/ml</t>
  </si>
  <si>
    <t>1 fiol. 4 ml</t>
  </si>
  <si>
    <t>Nivolumabum</t>
  </si>
  <si>
    <t>10 mg/ml</t>
  </si>
  <si>
    <t>1 fiol. po 4 ml</t>
  </si>
  <si>
    <t>Ipilimumabum</t>
  </si>
  <si>
    <t>1 fiol.po 10 ml</t>
  </si>
  <si>
    <t>tabl. powl.</t>
  </si>
  <si>
    <t>70 szt.</t>
  </si>
  <si>
    <t>Ribociclibum</t>
  </si>
  <si>
    <t>200 mg</t>
  </si>
  <si>
    <t>63 szt.</t>
  </si>
  <si>
    <t>Abemaciclibum</t>
  </si>
  <si>
    <t>100 mg</t>
  </si>
  <si>
    <t>150 mg</t>
  </si>
  <si>
    <t>Alpelisibum</t>
  </si>
  <si>
    <t>56 szt.</t>
  </si>
  <si>
    <t>Sacituzumabum govitecanum</t>
  </si>
  <si>
    <t>proszek do sporządzania koncentratu roztworu do infuzji</t>
  </si>
  <si>
    <t>1 fiol. proszku</t>
  </si>
  <si>
    <t>Darolutamidum</t>
  </si>
  <si>
    <t>300 mg</t>
  </si>
  <si>
    <t>112 szt.</t>
  </si>
  <si>
    <t>Avelumabum</t>
  </si>
  <si>
    <t>20 mg/ml</t>
  </si>
  <si>
    <t>1 fiol. po 10 ml</t>
  </si>
  <si>
    <t>Nintedanibum</t>
  </si>
  <si>
    <t>kaps. miękkie</t>
  </si>
  <si>
    <t>60 szt.</t>
  </si>
  <si>
    <t>Ozanimodum</t>
  </si>
  <si>
    <t>kaps. twarde</t>
  </si>
  <si>
    <t>7 kaps. twardych (4 × 0,23 mg; 3 × 0,46 mg)</t>
  </si>
  <si>
    <t>7 szt.</t>
  </si>
  <si>
    <t>0,92 mg</t>
  </si>
  <si>
    <t>28 szt.</t>
  </si>
  <si>
    <t>Ofatumumabum</t>
  </si>
  <si>
    <t>wstrzykiwacz</t>
  </si>
  <si>
    <t>20 mg</t>
  </si>
  <si>
    <t>1 wstrz.</t>
  </si>
  <si>
    <t xml:space="preserve">Zamawiający wymaga aby zaoferowane leki znjadowały się w katalogu leków refundowanych w programach lekowych NFZ </t>
  </si>
  <si>
    <t>oraz posiadały limit finansowania  zgodny z aktualnym obwieszczeniem Ministra Zdrowia.</t>
  </si>
  <si>
    <t>Zadanie nr 22</t>
  </si>
  <si>
    <t>Zadanie Nr 23</t>
  </si>
  <si>
    <t>Trifluridinum + Tipiracilum</t>
  </si>
  <si>
    <t>15+6,14 mg</t>
  </si>
  <si>
    <t>20 szt.</t>
  </si>
  <si>
    <t xml:space="preserve"> 20+8,19 mg</t>
  </si>
  <si>
    <t>Zadanie nr 24</t>
  </si>
  <si>
    <t>Trastuzumabum</t>
  </si>
  <si>
    <t>600mg</t>
  </si>
  <si>
    <t>Pertuzumabum</t>
  </si>
  <si>
    <t>420 mg</t>
  </si>
  <si>
    <t>Trastuzumabum emtansinum</t>
  </si>
  <si>
    <t>160 mg</t>
  </si>
  <si>
    <t>Ocrelizumabum</t>
  </si>
  <si>
    <t>30 mg/ml</t>
  </si>
  <si>
    <t>TOCILIZUMABUM</t>
  </si>
  <si>
    <t>162mg</t>
  </si>
  <si>
    <t>Zadanie nr 25</t>
  </si>
  <si>
    <t>Enzalutamidum</t>
  </si>
  <si>
    <t>tabl. lub kaps.</t>
  </si>
  <si>
    <t>Enfortumabum Vedotini</t>
  </si>
  <si>
    <t>1 fiolka</t>
  </si>
  <si>
    <t>30 mg</t>
  </si>
  <si>
    <t>Zadanie nr 26</t>
  </si>
  <si>
    <t>Apalutamidum</t>
  </si>
  <si>
    <t>60 mg</t>
  </si>
  <si>
    <t>120 szt.</t>
  </si>
  <si>
    <t>Guselkumabum</t>
  </si>
  <si>
    <t>wstrzykiwacz lub amp-strz.</t>
  </si>
  <si>
    <t>100 mg/ml</t>
  </si>
  <si>
    <t>1 amp.-strzyk.po 1 ml</t>
  </si>
  <si>
    <t>Ponesimodum</t>
  </si>
  <si>
    <t>2 + 3 + 4 + 5 + 6 + 7 + 8 + 9 + 10 mg</t>
  </si>
  <si>
    <t>14 szt. (2 x 2 mg + 2 x 3 mg + 2 x 4 mg + 1 x 5 mg + 1 x 6 mg + 1 x 7 mg + 1 x 8 mg + 1 x 9 mg + 3 x 10 mg)</t>
  </si>
  <si>
    <t>UWAGA: Zamawiający w poz. 2 wymaga leku do stosowania w programie B.35.</t>
  </si>
  <si>
    <t>Zadanie nr 27</t>
  </si>
  <si>
    <t>Zadanie nr 28</t>
  </si>
  <si>
    <t>Olaparibum</t>
  </si>
  <si>
    <t>Zadanie nr 29</t>
  </si>
  <si>
    <t>Upadacitinibum</t>
  </si>
  <si>
    <t>tabl. o przedł. uwalnianiu</t>
  </si>
  <si>
    <t>15 mg</t>
  </si>
  <si>
    <t>Zadanie nr 30</t>
  </si>
  <si>
    <t>Risankizumabum</t>
  </si>
  <si>
    <t>roztwór do wstrzykiwań</t>
  </si>
  <si>
    <t>150mg</t>
  </si>
  <si>
    <t>Zadanie nr 31</t>
  </si>
  <si>
    <t>Zadanie nr 32</t>
  </si>
  <si>
    <t>Filgotinibum</t>
  </si>
  <si>
    <t>30 szt.</t>
  </si>
  <si>
    <t>Zadanie nr 33</t>
  </si>
  <si>
    <t>L.p.</t>
  </si>
  <si>
    <t>NAZWA MIĘDZYNARODOWA</t>
  </si>
  <si>
    <t>POSTAĆ</t>
  </si>
  <si>
    <t>DAWKA</t>
  </si>
  <si>
    <t>ILOŚĆ</t>
  </si>
  <si>
    <t>VAT %</t>
  </si>
  <si>
    <t>WARTOŚĆ  BRUTTO</t>
  </si>
  <si>
    <t>Siponimodum</t>
  </si>
  <si>
    <t>0,25 mg</t>
  </si>
  <si>
    <t>12 tabletek</t>
  </si>
  <si>
    <t>2 mg</t>
  </si>
  <si>
    <t>28 tabletek</t>
  </si>
  <si>
    <t>Zadanie nr 34</t>
  </si>
  <si>
    <t>Anakinra</t>
  </si>
  <si>
    <t>amp.-strzyk./ amp.-strzyk. z podziałką</t>
  </si>
  <si>
    <t>100 mg/0,67 ml</t>
  </si>
  <si>
    <t>7 sztuk</t>
  </si>
  <si>
    <t>ZADANIE NR 35</t>
  </si>
  <si>
    <t xml:space="preserve">WARTOŚĆ BRUTTO </t>
  </si>
  <si>
    <t>GLATIRAMERUM</t>
  </si>
  <si>
    <t>inj.sc.</t>
  </si>
  <si>
    <t>12 amp-strzyk</t>
  </si>
  <si>
    <t>ZADANIE NR 36</t>
  </si>
  <si>
    <t>Tofacitinibum</t>
  </si>
  <si>
    <t>5 mg</t>
  </si>
  <si>
    <t>Palbociclibum</t>
  </si>
  <si>
    <t>75 mg</t>
  </si>
  <si>
    <t>21 szt.</t>
  </si>
  <si>
    <t>125 mg</t>
  </si>
  <si>
    <t>Talazoparibum</t>
  </si>
  <si>
    <t>kapsułki twarde</t>
  </si>
  <si>
    <t>1 mg</t>
  </si>
  <si>
    <t>ZADANIE NR 37</t>
  </si>
  <si>
    <t>Trastuzumabum Derukstekan</t>
  </si>
  <si>
    <t>proszek do sporz. koncentratu roztw. do infuzji</t>
  </si>
  <si>
    <t>fiolka</t>
  </si>
  <si>
    <t>ZADANIE NR 38</t>
  </si>
  <si>
    <t>Satralizumab</t>
  </si>
  <si>
    <t>roztwór do wstrz.</t>
  </si>
  <si>
    <t>amp. -strzy.</t>
  </si>
  <si>
    <t>ZADANIE NR 39</t>
  </si>
  <si>
    <t>Infliximabum</t>
  </si>
  <si>
    <t>ZADANIE NR 40</t>
  </si>
  <si>
    <t>Aflibercept</t>
  </si>
  <si>
    <t>ZADANIE NR 41</t>
  </si>
  <si>
    <t>Razem:</t>
  </si>
  <si>
    <t>1 szt.</t>
  </si>
  <si>
    <t>300mg/2ml</t>
  </si>
  <si>
    <t>1 wstrzykiwacz</t>
  </si>
  <si>
    <t>150mg/1ml</t>
  </si>
  <si>
    <t>0,0301g/0,263ml-0,008g/0,07ml</t>
  </si>
  <si>
    <t>200 mg + 50 mg</t>
  </si>
  <si>
    <t>56 szt. (28+28)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</si>
  <si>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</si>
  <si>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</si>
  <si>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</si>
  <si>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</si>
  <si>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</si>
  <si>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</si>
  <si>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</si>
  <si>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</si>
  <si>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</si>
  <si>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</si>
  <si>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</si>
  <si>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</si>
  <si>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</si>
  <si>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UWAGA: Zamawiający wymaga w poz. 15 i 16 leku do programu lekowego B.135.</t>
  </si>
  <si>
    <t>4 amp.-strzyk./wstrz.</t>
  </si>
  <si>
    <t>0,1 mg</t>
  </si>
  <si>
    <t>Anifrolumabum</t>
  </si>
  <si>
    <t>konc. do sporz. r-ru do inf.</t>
  </si>
  <si>
    <t>1 fiolka/2 ml</t>
  </si>
  <si>
    <t>20% Immunoglobulina ludzka normalna do podawanie podskórnego. IgG co najmniej 98%, IgA nie więcej niż 50 mikrogramów/ml. Wskazanie: przewlekła zapalna polineuropatia demielinizacyjna (CIDP) + bezpłatne użyczenie dwóch pomp</t>
  </si>
  <si>
    <t>roztwór</t>
  </si>
  <si>
    <t>Fiolki: 1g/5ml, 2g/10ml, 4g/20 ml, 10g/50 ml.</t>
  </si>
  <si>
    <t>1000 g</t>
  </si>
  <si>
    <t>przyrząd do transferu immunoglobuliny chemoaid lub minispike</t>
  </si>
  <si>
    <t>szt.</t>
  </si>
  <si>
    <t xml:space="preserve">strzykawka 10 ml, 20 ml, 30 ml lub 50 ml </t>
  </si>
  <si>
    <t>igła do podawania podskórnego  High flo, 2-portowa, 24G, 6 mm, 9 mm lub 12 mm</t>
  </si>
  <si>
    <t>ZADANIE NR 42</t>
  </si>
  <si>
    <t>Farycimabum</t>
  </si>
  <si>
    <t>1 fiolka + igła</t>
  </si>
  <si>
    <t>0,0288g/0,24ml</t>
  </si>
  <si>
    <t>ZADANIE NR 43</t>
  </si>
  <si>
    <t>ZADANIE NR 44</t>
  </si>
  <si>
    <t>Deksamethazonum</t>
  </si>
  <si>
    <t>implant doszklistkowy z aplikatorem</t>
  </si>
  <si>
    <t>700 mg</t>
  </si>
  <si>
    <t>1 op.</t>
  </si>
  <si>
    <t>Bevacizumabum</t>
  </si>
  <si>
    <t>0,1g/4ml</t>
  </si>
  <si>
    <t>Rawulizumab</t>
  </si>
  <si>
    <t>fiol.</t>
  </si>
  <si>
    <t>1 fiolka 3 ml</t>
  </si>
  <si>
    <t>1100 mg</t>
  </si>
  <si>
    <t>1 fiolka 11 ml</t>
  </si>
  <si>
    <t>ZADANIE NR 45</t>
  </si>
  <si>
    <t>Adalimumabum</t>
  </si>
  <si>
    <t>roztw. do wstrz.</t>
  </si>
  <si>
    <t>80 mg</t>
  </si>
  <si>
    <t xml:space="preserve">1 wstrz. 0,8 ml </t>
  </si>
  <si>
    <t>NR GITIN LUB INNY KOD JEDNOZNACZNIE IDENTYFIKUJĄCY PRODUKT</t>
  </si>
  <si>
    <t>2 wstrz./2 amp-strz.</t>
  </si>
  <si>
    <t>6 mg/ml</t>
  </si>
  <si>
    <t>2 fiol. po 20 ml</t>
  </si>
  <si>
    <t>1 fiol. po 100 ml</t>
  </si>
  <si>
    <t>ZADANIE NR 46</t>
  </si>
  <si>
    <t>Lapatinibum</t>
  </si>
  <si>
    <t>tabl. Powl.</t>
  </si>
  <si>
    <t>250 mg</t>
  </si>
  <si>
    <t>70 tabl.</t>
  </si>
  <si>
    <t>amp-strz.</t>
  </si>
  <si>
    <t>0,15g/1 ml</t>
  </si>
  <si>
    <t>2 amp-strz.</t>
  </si>
  <si>
    <t>roztwór do wstrzyk.</t>
  </si>
  <si>
    <t>fiol. 0,23 ml</t>
  </si>
  <si>
    <t>20.</t>
  </si>
  <si>
    <t>Załacznik nr 2 do SWZ (nr 1 do Umowy)</t>
  </si>
  <si>
    <t>1 fiol. po 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</si>
</sst>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6"/>
      <name val="Arial CE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Arial CE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7"/>
      <name val="Arial CE"/>
      <charset val="238"/>
    </font>
    <font>
      <sz val="7"/>
      <name val="Arial CE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/>
    <xf numFmtId="164" fontId="6" fillId="0" borderId="1" xfId="0" applyNumberFormat="1" applyFont="1" applyBorder="1"/>
    <xf numFmtId="44" fontId="5" fillId="0" borderId="1" xfId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44" fontId="8" fillId="0" borderId="1" xfId="1" applyFont="1" applyBorder="1"/>
    <xf numFmtId="44" fontId="8" fillId="0" borderId="1" xfId="0" applyNumberFormat="1" applyFont="1" applyBorder="1"/>
    <xf numFmtId="44" fontId="5" fillId="0" borderId="0" xfId="0" applyNumberFormat="1" applyFont="1"/>
    <xf numFmtId="0" fontId="8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5" fillId="0" borderId="0" xfId="0" applyFont="1" applyAlignment="1">
      <alignment wrapText="1"/>
    </xf>
    <xf numFmtId="0" fontId="10" fillId="0" borderId="0" xfId="0" applyFont="1"/>
    <xf numFmtId="44" fontId="5" fillId="0" borderId="0" xfId="1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/>
    <xf numFmtId="44" fontId="5" fillId="0" borderId="1" xfId="1" applyFont="1" applyBorder="1" applyAlignment="1">
      <alignment horizontal="center" vertical="center"/>
    </xf>
    <xf numFmtId="44" fontId="10" fillId="0" borderId="1" xfId="0" applyNumberFormat="1" applyFont="1" applyBorder="1"/>
    <xf numFmtId="44" fontId="10" fillId="0" borderId="1" xfId="1" applyFont="1" applyBorder="1" applyAlignment="1">
      <alignment horizontal="center" vertical="center"/>
    </xf>
    <xf numFmtId="4" fontId="10" fillId="0" borderId="1" xfId="0" applyNumberFormat="1" applyFont="1" applyBorder="1"/>
    <xf numFmtId="0" fontId="3" fillId="0" borderId="2" xfId="0" applyFont="1" applyBorder="1"/>
    <xf numFmtId="2" fontId="6" fillId="0" borderId="1" xfId="0" applyNumberFormat="1" applyFont="1" applyBorder="1"/>
    <xf numFmtId="44" fontId="10" fillId="0" borderId="3" xfId="0" applyNumberFormat="1" applyFont="1" applyBorder="1"/>
    <xf numFmtId="4" fontId="10" fillId="0" borderId="3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vertical="center"/>
    </xf>
    <xf numFmtId="44" fontId="5" fillId="0" borderId="1" xfId="1" applyFont="1" applyBorder="1" applyAlignment="1">
      <alignment vertical="center"/>
    </xf>
    <xf numFmtId="0" fontId="4" fillId="2" borderId="4" xfId="0" applyFont="1" applyFill="1" applyBorder="1"/>
    <xf numFmtId="0" fontId="2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5" fillId="0" borderId="3" xfId="0" applyFont="1" applyBorder="1"/>
    <xf numFmtId="164" fontId="10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2" fontId="0" fillId="0" borderId="0" xfId="0" applyNumberFormat="1"/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44" fontId="5" fillId="0" borderId="1" xfId="1" applyFont="1" applyBorder="1" applyAlignment="1"/>
    <xf numFmtId="0" fontId="11" fillId="0" borderId="0" xfId="0" applyFont="1"/>
    <xf numFmtId="0" fontId="12" fillId="0" borderId="2" xfId="0" applyFont="1" applyBorder="1"/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64" fontId="11" fillId="0" borderId="1" xfId="0" applyNumberFormat="1" applyFont="1" applyBorder="1"/>
    <xf numFmtId="164" fontId="11" fillId="0" borderId="1" xfId="0" applyNumberFormat="1" applyFont="1" applyBorder="1" applyAlignment="1">
      <alignment vertical="center"/>
    </xf>
    <xf numFmtId="44" fontId="11" fillId="0" borderId="1" xfId="1" applyFont="1" applyBorder="1"/>
    <xf numFmtId="44" fontId="13" fillId="0" borderId="1" xfId="0" applyNumberFormat="1" applyFont="1" applyBorder="1"/>
    <xf numFmtId="4" fontId="13" fillId="0" borderId="1" xfId="0" applyNumberFormat="1" applyFont="1" applyBorder="1"/>
    <xf numFmtId="0" fontId="12" fillId="0" borderId="0" xfId="0" applyFont="1"/>
    <xf numFmtId="0" fontId="11" fillId="2" borderId="1" xfId="0" applyFont="1" applyFill="1" applyBorder="1"/>
    <xf numFmtId="0" fontId="11" fillId="2" borderId="1" xfId="0" applyFont="1" applyFill="1" applyBorder="1" applyAlignment="1">
      <alignment wrapText="1"/>
    </xf>
    <xf numFmtId="3" fontId="11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5" fillId="0" borderId="1" xfId="1" applyNumberFormat="1" applyFont="1" applyBorder="1" applyAlignment="1"/>
    <xf numFmtId="164" fontId="13" fillId="0" borderId="1" xfId="0" applyNumberFormat="1" applyFont="1" applyBorder="1"/>
    <xf numFmtId="0" fontId="14" fillId="0" borderId="0" xfId="0" applyFont="1"/>
    <xf numFmtId="9" fontId="11" fillId="0" borderId="1" xfId="0" applyNumberFormat="1" applyFont="1" applyBorder="1" applyAlignment="1">
      <alignment horizontal="center"/>
    </xf>
    <xf numFmtId="44" fontId="11" fillId="0" borderId="0" xfId="0" applyNumberFormat="1" applyFont="1"/>
    <xf numFmtId="9" fontId="11" fillId="0" borderId="1" xfId="0" applyNumberFormat="1" applyFont="1" applyBorder="1" applyAlignment="1">
      <alignment horizontal="left"/>
    </xf>
    <xf numFmtId="0" fontId="11" fillId="0" borderId="3" xfId="0" applyFont="1" applyBorder="1"/>
    <xf numFmtId="0" fontId="15" fillId="0" borderId="1" xfId="0" applyFont="1" applyBorder="1" applyAlignment="1">
      <alignment wrapText="1"/>
    </xf>
    <xf numFmtId="3" fontId="11" fillId="0" borderId="1" xfId="0" applyNumberFormat="1" applyFont="1" applyBorder="1"/>
    <xf numFmtId="0" fontId="15" fillId="0" borderId="0" xfId="0" applyFont="1" applyAlignment="1" applyProtection="1">
      <alignment vertical="center"/>
      <protection locked="0"/>
    </xf>
    <xf numFmtId="0" fontId="16" fillId="3" borderId="1" xfId="0" applyFont="1" applyFill="1" applyBorder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right" vertical="center" wrapText="1"/>
    </xf>
    <xf numFmtId="164" fontId="12" fillId="0" borderId="0" xfId="0" applyNumberFormat="1" applyFont="1"/>
    <xf numFmtId="164" fontId="18" fillId="0" borderId="3" xfId="0" applyNumberFormat="1" applyFont="1" applyBorder="1" applyAlignment="1">
      <alignment horizontal="right" vertical="center" wrapText="1"/>
    </xf>
    <xf numFmtId="164" fontId="18" fillId="0" borderId="1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64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19" fillId="4" borderId="0" xfId="0" applyFont="1" applyFill="1" applyAlignment="1">
      <alignment wrapText="1"/>
    </xf>
    <xf numFmtId="0" fontId="24" fillId="0" borderId="0" xfId="0" applyFont="1" applyAlignment="1">
      <alignment horizontal="center" vertical="center" wrapText="1"/>
    </xf>
    <xf numFmtId="0" fontId="20" fillId="3" borderId="3" xfId="0" applyFont="1" applyFill="1" applyBorder="1" applyAlignment="1">
      <alignment wrapText="1"/>
    </xf>
    <xf numFmtId="0" fontId="25" fillId="0" borderId="0" xfId="0" applyFont="1" applyAlignment="1">
      <alignment horizontal="center" vertical="center" wrapText="1"/>
    </xf>
    <xf numFmtId="164" fontId="25" fillId="0" borderId="0" xfId="0" applyNumberFormat="1" applyFont="1" applyAlignment="1">
      <alignment horizontal="right" vertical="center" wrapText="1"/>
    </xf>
    <xf numFmtId="164" fontId="18" fillId="0" borderId="0" xfId="0" applyNumberFormat="1" applyFont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vertical="center"/>
    </xf>
    <xf numFmtId="0" fontId="2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4" borderId="0" xfId="0" applyFont="1" applyFill="1" applyAlignment="1">
      <alignment wrapText="1"/>
    </xf>
    <xf numFmtId="0" fontId="8" fillId="5" borderId="0" xfId="0" applyFont="1" applyFill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4" borderId="0" xfId="0" applyFont="1" applyFill="1" applyAlignment="1">
      <alignment wrapText="1"/>
    </xf>
    <xf numFmtId="0" fontId="18" fillId="3" borderId="1" xfId="0" applyFont="1" applyFill="1" applyBorder="1" applyAlignment="1">
      <alignment wrapText="1"/>
    </xf>
    <xf numFmtId="0" fontId="24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164" fontId="0" fillId="0" borderId="1" xfId="0" applyNumberFormat="1" applyBorder="1"/>
    <xf numFmtId="0" fontId="1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 wrapText="1"/>
    </xf>
    <xf numFmtId="164" fontId="27" fillId="0" borderId="1" xfId="0" applyNumberFormat="1" applyFont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/>
    <xf numFmtId="16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22" fillId="6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 shrinkToFit="1"/>
    </xf>
    <xf numFmtId="44" fontId="21" fillId="0" borderId="0" xfId="1" applyFont="1" applyAlignment="1">
      <alignment horizontal="center" vertical="center" wrapText="1"/>
    </xf>
    <xf numFmtId="44" fontId="30" fillId="0" borderId="3" xfId="1" applyFont="1" applyBorder="1" applyAlignment="1">
      <alignment horizontal="right" wrapText="1"/>
    </xf>
    <xf numFmtId="164" fontId="30" fillId="0" borderId="3" xfId="0" applyNumberFormat="1" applyFont="1" applyBorder="1" applyAlignment="1">
      <alignment horizontal="right" wrapText="1"/>
    </xf>
    <xf numFmtId="0" fontId="21" fillId="0" borderId="0" xfId="0" applyFont="1" applyAlignment="1">
      <alignment horizontal="left" vertical="center" wrapText="1"/>
    </xf>
    <xf numFmtId="0" fontId="25" fillId="3" borderId="1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7" fillId="0" borderId="0" xfId="0" applyFont="1"/>
    <xf numFmtId="0" fontId="21" fillId="0" borderId="0" xfId="0" applyFont="1" applyAlignment="1">
      <alignment horizontal="center" vertical="center"/>
    </xf>
    <xf numFmtId="44" fontId="30" fillId="0" borderId="1" xfId="1" applyFont="1" applyBorder="1" applyAlignment="1">
      <alignment horizontal="right"/>
    </xf>
    <xf numFmtId="164" fontId="30" fillId="0" borderId="1" xfId="0" applyNumberFormat="1" applyFont="1" applyBorder="1" applyAlignment="1">
      <alignment horizontal="right"/>
    </xf>
    <xf numFmtId="44" fontId="30" fillId="0" borderId="0" xfId="1" applyFont="1" applyBorder="1" applyAlignment="1">
      <alignment horizontal="right"/>
    </xf>
    <xf numFmtId="4" fontId="30" fillId="0" borderId="0" xfId="0" applyNumberFormat="1" applyFont="1" applyAlignment="1">
      <alignment horizontal="right"/>
    </xf>
    <xf numFmtId="0" fontId="8" fillId="2" borderId="0" xfId="0" applyFont="1" applyFill="1"/>
    <xf numFmtId="0" fontId="8" fillId="2" borderId="1" xfId="0" applyFont="1" applyFill="1" applyBorder="1"/>
    <xf numFmtId="0" fontId="31" fillId="2" borderId="1" xfId="0" applyFont="1" applyFill="1" applyBorder="1"/>
    <xf numFmtId="0" fontId="10" fillId="2" borderId="1" xfId="0" applyFont="1" applyFill="1" applyBorder="1"/>
    <xf numFmtId="0" fontId="0" fillId="0" borderId="1" xfId="0" applyBorder="1"/>
    <xf numFmtId="0" fontId="32" fillId="0" borderId="1" xfId="0" applyFont="1" applyBorder="1"/>
    <xf numFmtId="0" fontId="32" fillId="0" borderId="0" xfId="0" applyFont="1"/>
    <xf numFmtId="164" fontId="8" fillId="0" borderId="1" xfId="0" applyNumberFormat="1" applyFont="1" applyBorder="1"/>
    <xf numFmtId="0" fontId="33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164" fontId="19" fillId="0" borderId="0" xfId="0" applyNumberFormat="1" applyFont="1" applyAlignment="1">
      <alignment horizontal="right" vertical="center" wrapText="1"/>
    </xf>
    <xf numFmtId="44" fontId="8" fillId="0" borderId="3" xfId="0" applyNumberFormat="1" applyFont="1" applyBorder="1"/>
    <xf numFmtId="164" fontId="8" fillId="0" borderId="3" xfId="0" applyNumberFormat="1" applyFont="1" applyBorder="1"/>
    <xf numFmtId="8" fontId="10" fillId="0" borderId="0" xfId="0" applyNumberFormat="1" applyFont="1"/>
    <xf numFmtId="4" fontId="10" fillId="0" borderId="0" xfId="0" applyNumberFormat="1" applyFont="1"/>
    <xf numFmtId="44" fontId="22" fillId="0" borderId="1" xfId="1" applyFont="1" applyFill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/>
    </xf>
    <xf numFmtId="44" fontId="5" fillId="0" borderId="4" xfId="1" applyFont="1" applyBorder="1" applyAlignment="1">
      <alignment vertical="center"/>
    </xf>
    <xf numFmtId="44" fontId="8" fillId="0" borderId="8" xfId="0" applyNumberFormat="1" applyFont="1" applyBorder="1"/>
    <xf numFmtId="44" fontId="8" fillId="0" borderId="9" xfId="0" applyNumberFormat="1" applyFont="1" applyBorder="1"/>
    <xf numFmtId="44" fontId="8" fillId="0" borderId="10" xfId="0" applyNumberFormat="1" applyFont="1" applyBorder="1"/>
    <xf numFmtId="44" fontId="8" fillId="0" borderId="0" xfId="0" applyNumberFormat="1" applyFont="1"/>
    <xf numFmtId="0" fontId="19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vertical="center"/>
    </xf>
    <xf numFmtId="0" fontId="34" fillId="7" borderId="8" xfId="0" applyFont="1" applyFill="1" applyBorder="1" applyAlignment="1">
      <alignment vertical="center"/>
    </xf>
    <xf numFmtId="44" fontId="34" fillId="7" borderId="9" xfId="0" applyNumberFormat="1" applyFont="1" applyFill="1" applyBorder="1" applyAlignment="1">
      <alignment vertical="center"/>
    </xf>
    <xf numFmtId="164" fontId="34" fillId="7" borderId="9" xfId="0" applyNumberFormat="1" applyFont="1" applyFill="1" applyBorder="1" applyAlignment="1">
      <alignment vertical="center"/>
    </xf>
    <xf numFmtId="44" fontId="34" fillId="7" borderId="10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4" fontId="11" fillId="0" borderId="1" xfId="1" applyFont="1" applyBorder="1" applyAlignment="1">
      <alignment horizontal="right" vertical="center"/>
    </xf>
    <xf numFmtId="44" fontId="11" fillId="0" borderId="1" xfId="1" applyFont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4" fontId="37" fillId="0" borderId="3" xfId="1" applyFont="1" applyBorder="1" applyAlignment="1">
      <alignment horizontal="right"/>
    </xf>
    <xf numFmtId="164" fontId="13" fillId="0" borderId="3" xfId="0" applyNumberFormat="1" applyFont="1" applyBorder="1"/>
    <xf numFmtId="44" fontId="13" fillId="0" borderId="3" xfId="0" applyNumberFormat="1" applyFont="1" applyBorder="1"/>
    <xf numFmtId="164" fontId="0" fillId="0" borderId="3" xfId="0" applyNumberFormat="1" applyBorder="1"/>
    <xf numFmtId="44" fontId="8" fillId="0" borderId="13" xfId="0" applyNumberFormat="1" applyFont="1" applyBorder="1"/>
    <xf numFmtId="44" fontId="8" fillId="0" borderId="14" xfId="0" applyNumberFormat="1" applyFont="1" applyBorder="1"/>
    <xf numFmtId="44" fontId="8" fillId="0" borderId="15" xfId="0" applyNumberFormat="1" applyFont="1" applyBorder="1"/>
    <xf numFmtId="0" fontId="35" fillId="0" borderId="0" xfId="0" applyFont="1"/>
    <xf numFmtId="0" fontId="27" fillId="0" borderId="1" xfId="0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/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2" xfId="0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BF98-E40B-4F62-8922-2C5EF3F84723}">
  <sheetPr>
    <pageSetUpPr fitToPage="1"/>
  </sheetPr>
  <dimension ref="A1:L462"/>
  <sheetViews>
    <sheetView tabSelected="1" workbookViewId="0">
      <selection activeCell="B305" sqref="B305"/>
    </sheetView>
  </sheetViews>
  <sheetFormatPr defaultRowHeight="14.4" x14ac:dyDescent="0.3"/>
  <cols>
    <col min="1" max="1" width="3.5546875" customWidth="1"/>
    <col min="2" max="2" width="29" customWidth="1"/>
    <col min="3" max="3" width="18.109375" customWidth="1"/>
    <col min="4" max="4" width="15.88671875" customWidth="1"/>
    <col min="5" max="5" width="15.44140625" customWidth="1"/>
    <col min="6" max="6" width="9.6640625" customWidth="1"/>
    <col min="7" max="7" width="13.5546875" customWidth="1"/>
    <col min="8" max="8" width="17" customWidth="1"/>
    <col min="9" max="9" width="18.109375" customWidth="1"/>
    <col min="10" max="10" width="15.6640625" customWidth="1"/>
    <col min="11" max="11" width="22.88671875" customWidth="1"/>
    <col min="12" max="12" width="19.5546875" customWidth="1"/>
  </cols>
  <sheetData>
    <row r="1" spans="1:12" x14ac:dyDescent="0.3">
      <c r="K1" t="s">
        <v>356</v>
      </c>
    </row>
    <row r="2" spans="1:12" x14ac:dyDescent="0.3">
      <c r="G2" s="1"/>
    </row>
    <row r="3" spans="1:12" x14ac:dyDescent="0.3">
      <c r="B3" s="2" t="s">
        <v>0</v>
      </c>
      <c r="G3" s="1"/>
    </row>
    <row r="4" spans="1:12" ht="30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7</v>
      </c>
      <c r="H4" s="3" t="s">
        <v>8</v>
      </c>
      <c r="I4" s="5" t="s">
        <v>9</v>
      </c>
      <c r="J4" s="3" t="s">
        <v>10</v>
      </c>
      <c r="K4" s="5" t="s">
        <v>11</v>
      </c>
      <c r="L4" s="5" t="s">
        <v>340</v>
      </c>
    </row>
    <row r="5" spans="1:12" ht="31.8" x14ac:dyDescent="0.3">
      <c r="A5" s="6" t="s">
        <v>12</v>
      </c>
      <c r="B5" s="6" t="s">
        <v>13</v>
      </c>
      <c r="C5" s="7" t="s">
        <v>14</v>
      </c>
      <c r="D5" s="7" t="s">
        <v>15</v>
      </c>
      <c r="E5" s="7" t="s">
        <v>16</v>
      </c>
      <c r="F5" s="6">
        <v>185</v>
      </c>
      <c r="G5" s="8"/>
      <c r="H5" s="9"/>
      <c r="I5" s="10">
        <f>F5*H5</f>
        <v>0</v>
      </c>
      <c r="J5" s="10">
        <f>I5*8%</f>
        <v>0</v>
      </c>
      <c r="K5" s="10">
        <f>I5+J5</f>
        <v>0</v>
      </c>
      <c r="L5" s="159"/>
    </row>
    <row r="6" spans="1:12" ht="21.6" x14ac:dyDescent="0.3">
      <c r="A6" s="6" t="s">
        <v>17</v>
      </c>
      <c r="B6" s="6" t="s">
        <v>18</v>
      </c>
      <c r="C6" s="6" t="s">
        <v>19</v>
      </c>
      <c r="D6" s="6" t="s">
        <v>20</v>
      </c>
      <c r="E6" s="7" t="s">
        <v>21</v>
      </c>
      <c r="F6" s="6">
        <v>45</v>
      </c>
      <c r="G6" s="8"/>
      <c r="H6" s="9"/>
      <c r="I6" s="10">
        <f t="shared" ref="I6:I11" si="0">F6*H6</f>
        <v>0</v>
      </c>
      <c r="J6" s="10">
        <f t="shared" ref="J6:J11" si="1">I6*8%</f>
        <v>0</v>
      </c>
      <c r="K6" s="10">
        <f t="shared" ref="K6:K11" si="2">I6+J6</f>
        <v>0</v>
      </c>
      <c r="L6" s="159"/>
    </row>
    <row r="7" spans="1:12" x14ac:dyDescent="0.3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>
        <v>6</v>
      </c>
      <c r="G7" s="8"/>
      <c r="H7" s="9"/>
      <c r="I7" s="10">
        <f t="shared" si="0"/>
        <v>0</v>
      </c>
      <c r="J7" s="10">
        <f t="shared" si="1"/>
        <v>0</v>
      </c>
      <c r="K7" s="10">
        <f t="shared" si="2"/>
        <v>0</v>
      </c>
      <c r="L7" s="159"/>
    </row>
    <row r="8" spans="1:12" x14ac:dyDescent="0.3">
      <c r="A8" s="6" t="s">
        <v>27</v>
      </c>
      <c r="B8" s="6" t="s">
        <v>23</v>
      </c>
      <c r="C8" s="6" t="s">
        <v>24</v>
      </c>
      <c r="D8" s="6" t="s">
        <v>28</v>
      </c>
      <c r="E8" s="6" t="s">
        <v>29</v>
      </c>
      <c r="F8" s="6">
        <v>675</v>
      </c>
      <c r="G8" s="8"/>
      <c r="H8" s="9"/>
      <c r="I8" s="10">
        <f t="shared" si="0"/>
        <v>0</v>
      </c>
      <c r="J8" s="10">
        <f t="shared" si="1"/>
        <v>0</v>
      </c>
      <c r="K8" s="10">
        <f t="shared" si="2"/>
        <v>0</v>
      </c>
      <c r="L8" s="159"/>
    </row>
    <row r="9" spans="1:12" ht="42" x14ac:dyDescent="0.3">
      <c r="A9" s="6" t="s">
        <v>30</v>
      </c>
      <c r="B9" s="6" t="s">
        <v>31</v>
      </c>
      <c r="C9" s="7" t="s">
        <v>32</v>
      </c>
      <c r="D9" s="6" t="s">
        <v>33</v>
      </c>
      <c r="E9" s="11" t="s">
        <v>34</v>
      </c>
      <c r="F9" s="6">
        <v>5</v>
      </c>
      <c r="G9" s="8"/>
      <c r="H9" s="9"/>
      <c r="I9" s="10">
        <f t="shared" si="0"/>
        <v>0</v>
      </c>
      <c r="J9" s="10">
        <f t="shared" si="1"/>
        <v>0</v>
      </c>
      <c r="K9" s="10">
        <f t="shared" si="2"/>
        <v>0</v>
      </c>
      <c r="L9" s="159"/>
    </row>
    <row r="10" spans="1:12" ht="42" x14ac:dyDescent="0.3">
      <c r="A10" s="6" t="s">
        <v>35</v>
      </c>
      <c r="B10" s="6" t="s">
        <v>31</v>
      </c>
      <c r="C10" s="7" t="s">
        <v>36</v>
      </c>
      <c r="D10" s="6" t="s">
        <v>37</v>
      </c>
      <c r="E10" s="11" t="s">
        <v>38</v>
      </c>
      <c r="F10" s="6">
        <v>30</v>
      </c>
      <c r="G10" s="8"/>
      <c r="H10" s="9"/>
      <c r="I10" s="10">
        <f t="shared" si="0"/>
        <v>0</v>
      </c>
      <c r="J10" s="10">
        <f t="shared" si="1"/>
        <v>0</v>
      </c>
      <c r="K10" s="10">
        <f t="shared" si="2"/>
        <v>0</v>
      </c>
      <c r="L10" s="159"/>
    </row>
    <row r="11" spans="1:12" x14ac:dyDescent="0.3">
      <c r="A11" s="6" t="s">
        <v>291</v>
      </c>
      <c r="B11" s="6" t="s">
        <v>18</v>
      </c>
      <c r="C11" s="6" t="s">
        <v>350</v>
      </c>
      <c r="D11" s="6" t="s">
        <v>351</v>
      </c>
      <c r="E11" s="7" t="s">
        <v>352</v>
      </c>
      <c r="F11" s="6">
        <v>45</v>
      </c>
      <c r="G11" s="8"/>
      <c r="H11" s="9"/>
      <c r="I11" s="10">
        <f t="shared" si="0"/>
        <v>0</v>
      </c>
      <c r="J11" s="10">
        <f t="shared" si="1"/>
        <v>0</v>
      </c>
      <c r="K11" s="10">
        <f t="shared" si="2"/>
        <v>0</v>
      </c>
      <c r="L11" s="159"/>
    </row>
    <row r="12" spans="1:12" x14ac:dyDescent="0.3">
      <c r="A12" s="12"/>
      <c r="B12" s="12"/>
      <c r="C12" s="12"/>
      <c r="D12" s="12"/>
      <c r="E12" s="12"/>
      <c r="F12" s="12"/>
      <c r="G12" s="1"/>
      <c r="H12" s="12"/>
      <c r="I12" s="13">
        <f>SUM(I5:I11)</f>
        <v>0</v>
      </c>
      <c r="J12" s="13">
        <f t="shared" ref="J12" si="3">I12*8%</f>
        <v>0</v>
      </c>
      <c r="K12" s="14">
        <f>SUM(K5:K11)</f>
        <v>0</v>
      </c>
    </row>
    <row r="13" spans="1:12" x14ac:dyDescent="0.3">
      <c r="A13" s="12"/>
      <c r="B13" s="12"/>
      <c r="C13" s="12"/>
      <c r="D13" s="12"/>
      <c r="E13" s="12"/>
      <c r="F13" s="12"/>
      <c r="G13" s="1"/>
      <c r="H13" s="12"/>
      <c r="I13" s="15"/>
      <c r="J13" s="12"/>
      <c r="K13" s="12"/>
    </row>
    <row r="14" spans="1:12" x14ac:dyDescent="0.3">
      <c r="A14" s="12"/>
      <c r="B14" s="16" t="s">
        <v>39</v>
      </c>
      <c r="G14" s="1"/>
    </row>
    <row r="15" spans="1:12" x14ac:dyDescent="0.3">
      <c r="A15" s="12"/>
      <c r="B15" s="215" t="s">
        <v>40</v>
      </c>
      <c r="C15" s="215"/>
      <c r="D15" s="215"/>
      <c r="E15" s="215"/>
      <c r="F15" s="215"/>
      <c r="G15" s="215"/>
      <c r="H15" s="215"/>
      <c r="I15" s="215"/>
      <c r="J15" s="215"/>
      <c r="K15" s="215"/>
    </row>
    <row r="16" spans="1:12" x14ac:dyDescent="0.3">
      <c r="A16" s="12"/>
      <c r="B16" s="18" t="s">
        <v>41</v>
      </c>
      <c r="C16" s="12"/>
      <c r="D16" s="12"/>
      <c r="E16" s="19"/>
      <c r="F16" s="12"/>
      <c r="G16" s="20"/>
      <c r="H16" s="20"/>
      <c r="I16" s="21"/>
      <c r="J16" s="21"/>
      <c r="K16" s="21"/>
    </row>
    <row r="17" spans="1:12" x14ac:dyDescent="0.3">
      <c r="A17" s="12"/>
      <c r="B17" s="18"/>
      <c r="C17" s="12"/>
      <c r="D17" s="12"/>
      <c r="E17" s="19"/>
      <c r="F17" s="12"/>
      <c r="G17" s="20"/>
      <c r="H17" s="20"/>
      <c r="I17" s="21"/>
      <c r="J17" s="21"/>
      <c r="K17" s="21"/>
    </row>
    <row r="18" spans="1:12" x14ac:dyDescent="0.3">
      <c r="B18" s="2" t="s">
        <v>42</v>
      </c>
      <c r="G18" s="1"/>
    </row>
    <row r="19" spans="1:12" ht="30" x14ac:dyDescent="0.3">
      <c r="A19" s="22" t="s">
        <v>1</v>
      </c>
      <c r="B19" s="22" t="s">
        <v>2</v>
      </c>
      <c r="C19" s="22" t="s">
        <v>3</v>
      </c>
      <c r="D19" s="22" t="s">
        <v>4</v>
      </c>
      <c r="E19" s="22" t="s">
        <v>5</v>
      </c>
      <c r="F19" s="22" t="s">
        <v>6</v>
      </c>
      <c r="G19" s="4" t="s">
        <v>7</v>
      </c>
      <c r="H19" s="3" t="s">
        <v>8</v>
      </c>
      <c r="I19" s="5" t="s">
        <v>9</v>
      </c>
      <c r="J19" s="22" t="s">
        <v>10</v>
      </c>
      <c r="K19" s="23" t="s">
        <v>11</v>
      </c>
      <c r="L19" s="5" t="s">
        <v>340</v>
      </c>
    </row>
    <row r="20" spans="1:12" x14ac:dyDescent="0.3">
      <c r="A20" s="6" t="s">
        <v>12</v>
      </c>
      <c r="B20" s="24" t="s">
        <v>43</v>
      </c>
      <c r="C20" s="6" t="s">
        <v>44</v>
      </c>
      <c r="D20" s="6" t="s">
        <v>45</v>
      </c>
      <c r="E20" s="7" t="s">
        <v>46</v>
      </c>
      <c r="F20" s="25">
        <v>450</v>
      </c>
      <c r="G20" s="26"/>
      <c r="H20" s="9"/>
      <c r="I20" s="28">
        <f>F20*H20</f>
        <v>0</v>
      </c>
      <c r="J20" s="28"/>
      <c r="K20" s="28">
        <f>I20+J20</f>
        <v>0</v>
      </c>
      <c r="L20" s="159"/>
    </row>
    <row r="21" spans="1:12" x14ac:dyDescent="0.3">
      <c r="B21" s="12"/>
      <c r="G21" s="1"/>
      <c r="I21" s="30">
        <f>SUM(I20)</f>
        <v>0</v>
      </c>
      <c r="J21" s="31">
        <f>SUM(J20:J20)</f>
        <v>0</v>
      </c>
      <c r="K21" s="29">
        <f>SUM(K20)</f>
        <v>0</v>
      </c>
    </row>
    <row r="22" spans="1:12" x14ac:dyDescent="0.3">
      <c r="B22" s="16" t="s">
        <v>39</v>
      </c>
      <c r="G22" s="1"/>
    </row>
    <row r="23" spans="1:12" x14ac:dyDescent="0.3">
      <c r="B23" s="215" t="s">
        <v>40</v>
      </c>
      <c r="C23" s="215"/>
      <c r="D23" s="215"/>
      <c r="E23" s="215"/>
      <c r="F23" s="215"/>
      <c r="G23" s="215"/>
      <c r="H23" s="215"/>
      <c r="I23" s="215"/>
      <c r="J23" s="215"/>
      <c r="K23" s="215"/>
    </row>
    <row r="24" spans="1:12" x14ac:dyDescent="0.3">
      <c r="B24" s="18" t="s">
        <v>41</v>
      </c>
      <c r="C24" s="12"/>
      <c r="D24" s="12"/>
      <c r="E24" s="19"/>
      <c r="F24" s="12"/>
      <c r="G24" s="20"/>
      <c r="H24" s="20"/>
      <c r="I24" s="21"/>
      <c r="J24" s="21"/>
      <c r="K24" s="21"/>
    </row>
    <row r="25" spans="1:12" x14ac:dyDescent="0.3">
      <c r="B25" s="12"/>
      <c r="G25" s="1"/>
    </row>
    <row r="26" spans="1:12" x14ac:dyDescent="0.3">
      <c r="B26" s="32" t="s">
        <v>47</v>
      </c>
      <c r="G26" s="1"/>
    </row>
    <row r="27" spans="1:12" ht="30" x14ac:dyDescent="0.3">
      <c r="A27" s="3" t="s">
        <v>1</v>
      </c>
      <c r="B27" s="3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4" t="s">
        <v>7</v>
      </c>
      <c r="H27" s="3" t="s">
        <v>8</v>
      </c>
      <c r="I27" s="5" t="s">
        <v>9</v>
      </c>
      <c r="J27" s="3" t="s">
        <v>10</v>
      </c>
      <c r="K27" s="5" t="s">
        <v>11</v>
      </c>
      <c r="L27" s="5" t="s">
        <v>340</v>
      </c>
    </row>
    <row r="28" spans="1:12" x14ac:dyDescent="0.3">
      <c r="A28" s="6" t="s">
        <v>12</v>
      </c>
      <c r="B28" s="6" t="s">
        <v>48</v>
      </c>
      <c r="C28" s="6" t="s">
        <v>49</v>
      </c>
      <c r="D28" s="6" t="s">
        <v>50</v>
      </c>
      <c r="E28" s="6" t="s">
        <v>51</v>
      </c>
      <c r="F28" s="6">
        <v>16</v>
      </c>
      <c r="G28" s="26"/>
      <c r="H28" s="33"/>
      <c r="I28" s="10">
        <f>F28*H28</f>
        <v>0</v>
      </c>
      <c r="J28" s="10">
        <f>I28*8%</f>
        <v>0</v>
      </c>
      <c r="K28" s="10">
        <f>I28+J28</f>
        <v>0</v>
      </c>
      <c r="L28" s="159"/>
    </row>
    <row r="29" spans="1:12" x14ac:dyDescent="0.3">
      <c r="A29" s="12"/>
      <c r="B29" s="12"/>
      <c r="C29" s="12"/>
      <c r="D29" s="12"/>
      <c r="E29" s="12"/>
      <c r="F29" s="12"/>
      <c r="G29" s="1"/>
      <c r="H29" s="12"/>
      <c r="I29" s="34">
        <f>SUM(I28)</f>
        <v>0</v>
      </c>
      <c r="J29" s="35">
        <f>SUM(J28)</f>
        <v>0</v>
      </c>
      <c r="K29" s="34">
        <f>SUM(K28)</f>
        <v>0</v>
      </c>
    </row>
    <row r="30" spans="1:12" x14ac:dyDescent="0.3">
      <c r="A30" s="12"/>
      <c r="B30" s="12"/>
      <c r="C30" s="12"/>
      <c r="D30" s="12"/>
      <c r="E30" s="12"/>
      <c r="F30" s="12"/>
      <c r="G30" s="1"/>
      <c r="H30" s="12"/>
      <c r="I30" s="12"/>
      <c r="J30" s="12"/>
      <c r="K30" s="12"/>
    </row>
    <row r="31" spans="1:12" x14ac:dyDescent="0.3">
      <c r="A31" s="12"/>
      <c r="B31" s="16" t="s">
        <v>39</v>
      </c>
      <c r="G31" s="1"/>
    </row>
    <row r="32" spans="1:12" x14ac:dyDescent="0.3">
      <c r="A32" s="12"/>
      <c r="B32" s="215" t="s">
        <v>40</v>
      </c>
      <c r="C32" s="215"/>
      <c r="D32" s="215"/>
      <c r="E32" s="215"/>
      <c r="F32" s="215"/>
      <c r="G32" s="215"/>
      <c r="H32" s="215"/>
      <c r="I32" s="215"/>
      <c r="J32" s="215"/>
      <c r="K32" s="215"/>
    </row>
    <row r="33" spans="1:12" x14ac:dyDescent="0.3">
      <c r="A33" s="12"/>
      <c r="B33" s="18" t="s">
        <v>41</v>
      </c>
      <c r="C33" s="12"/>
      <c r="D33" s="12"/>
      <c r="E33" s="19"/>
      <c r="F33" s="12"/>
      <c r="G33" s="20"/>
      <c r="H33" s="20"/>
      <c r="I33" s="21"/>
      <c r="J33" s="21"/>
      <c r="K33" s="21"/>
    </row>
    <row r="34" spans="1:12" x14ac:dyDescent="0.3">
      <c r="A34" s="12"/>
      <c r="B34" s="12"/>
      <c r="C34" s="12"/>
      <c r="D34" s="12"/>
      <c r="E34" s="12"/>
      <c r="F34" s="12"/>
      <c r="G34" s="20"/>
      <c r="H34" s="20"/>
      <c r="I34" s="21"/>
      <c r="J34" s="21"/>
      <c r="K34" s="21"/>
    </row>
    <row r="35" spans="1:12" x14ac:dyDescent="0.3">
      <c r="B35" s="32" t="s">
        <v>52</v>
      </c>
      <c r="G35" s="1"/>
    </row>
    <row r="36" spans="1:12" ht="30" x14ac:dyDescent="0.3">
      <c r="A36" s="3" t="s">
        <v>1</v>
      </c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4" t="s">
        <v>7</v>
      </c>
      <c r="H36" s="3" t="s">
        <v>8</v>
      </c>
      <c r="I36" s="5" t="s">
        <v>9</v>
      </c>
      <c r="J36" s="3" t="s">
        <v>10</v>
      </c>
      <c r="K36" s="5" t="s">
        <v>11</v>
      </c>
      <c r="L36" s="5" t="s">
        <v>340</v>
      </c>
    </row>
    <row r="37" spans="1:12" ht="21.6" x14ac:dyDescent="0.3">
      <c r="A37" s="6" t="s">
        <v>12</v>
      </c>
      <c r="B37" s="6" t="s">
        <v>13</v>
      </c>
      <c r="C37" s="7" t="s">
        <v>53</v>
      </c>
      <c r="D37" s="7" t="s">
        <v>54</v>
      </c>
      <c r="E37" s="7" t="s">
        <v>55</v>
      </c>
      <c r="F37" s="6">
        <v>52</v>
      </c>
      <c r="G37" s="8"/>
      <c r="H37" s="33"/>
      <c r="I37" s="10">
        <f>F37*H37</f>
        <v>0</v>
      </c>
      <c r="J37" s="10">
        <f>I37*8%</f>
        <v>0</v>
      </c>
      <c r="K37" s="10">
        <f>I37+J37</f>
        <v>0</v>
      </c>
      <c r="L37" s="159"/>
    </row>
    <row r="38" spans="1:12" x14ac:dyDescent="0.3">
      <c r="A38" s="12"/>
      <c r="B38" s="12"/>
      <c r="C38" s="12"/>
      <c r="D38" s="12"/>
      <c r="E38" s="12"/>
      <c r="F38" s="12"/>
      <c r="G38" s="1"/>
      <c r="H38" s="12"/>
      <c r="I38" s="29">
        <f>SUM(I37)</f>
        <v>0</v>
      </c>
      <c r="J38" s="31">
        <f>SUM(J37)</f>
        <v>0</v>
      </c>
      <c r="K38" s="29">
        <f>SUM(K37)</f>
        <v>0</v>
      </c>
    </row>
    <row r="39" spans="1:12" x14ac:dyDescent="0.3">
      <c r="A39" s="12"/>
      <c r="B39" s="12"/>
      <c r="C39" s="12"/>
      <c r="D39" s="12"/>
      <c r="E39" s="12"/>
      <c r="F39" s="12"/>
      <c r="G39" s="1"/>
      <c r="H39" s="12"/>
      <c r="I39" s="12"/>
      <c r="J39" s="12"/>
      <c r="K39" s="12"/>
    </row>
    <row r="40" spans="1:12" x14ac:dyDescent="0.3">
      <c r="A40" s="12"/>
      <c r="B40" s="16" t="s">
        <v>39</v>
      </c>
      <c r="G40" s="1"/>
    </row>
    <row r="41" spans="1:12" x14ac:dyDescent="0.3">
      <c r="A41" s="12"/>
      <c r="B41" s="215" t="s">
        <v>40</v>
      </c>
      <c r="C41" s="215"/>
      <c r="D41" s="215"/>
      <c r="E41" s="215"/>
      <c r="F41" s="215"/>
      <c r="G41" s="215"/>
      <c r="H41" s="215"/>
      <c r="I41" s="215"/>
      <c r="J41" s="215"/>
      <c r="K41" s="215"/>
    </row>
    <row r="42" spans="1:12" x14ac:dyDescent="0.3">
      <c r="A42" s="12"/>
      <c r="B42" s="18" t="s">
        <v>41</v>
      </c>
      <c r="C42" s="12"/>
      <c r="D42" s="12"/>
      <c r="E42" s="19"/>
      <c r="F42" s="12"/>
      <c r="G42" s="20"/>
      <c r="H42" s="20"/>
      <c r="I42" s="21"/>
      <c r="J42" s="21"/>
      <c r="K42" s="21"/>
    </row>
    <row r="43" spans="1:12" x14ac:dyDescent="0.3">
      <c r="A43" s="12"/>
      <c r="B43" s="18"/>
      <c r="C43" s="12"/>
      <c r="D43" s="12"/>
      <c r="E43" s="19"/>
      <c r="F43" s="12"/>
      <c r="G43" s="20"/>
      <c r="H43" s="20"/>
      <c r="I43" s="21"/>
      <c r="J43" s="21"/>
      <c r="K43" s="21"/>
    </row>
    <row r="44" spans="1:12" x14ac:dyDescent="0.3">
      <c r="B44" s="32" t="s">
        <v>56</v>
      </c>
      <c r="G44" s="1"/>
    </row>
    <row r="45" spans="1:12" ht="30" x14ac:dyDescent="0.3">
      <c r="A45" s="3" t="s">
        <v>1</v>
      </c>
      <c r="B45" s="3" t="s">
        <v>2</v>
      </c>
      <c r="C45" s="3" t="s">
        <v>3</v>
      </c>
      <c r="D45" s="3" t="s">
        <v>4</v>
      </c>
      <c r="E45" s="3" t="s">
        <v>5</v>
      </c>
      <c r="F45" s="3" t="s">
        <v>6</v>
      </c>
      <c r="G45" s="4" t="s">
        <v>7</v>
      </c>
      <c r="H45" s="3" t="s">
        <v>8</v>
      </c>
      <c r="I45" s="5" t="s">
        <v>9</v>
      </c>
      <c r="J45" s="3" t="s">
        <v>10</v>
      </c>
      <c r="K45" s="5" t="s">
        <v>11</v>
      </c>
      <c r="L45" s="5" t="s">
        <v>340</v>
      </c>
    </row>
    <row r="46" spans="1:12" ht="52.2" x14ac:dyDescent="0.3">
      <c r="A46" s="25" t="s">
        <v>12</v>
      </c>
      <c r="B46" s="36" t="s">
        <v>57</v>
      </c>
      <c r="C46" s="36" t="s">
        <v>58</v>
      </c>
      <c r="D46" s="36" t="s">
        <v>59</v>
      </c>
      <c r="E46" s="37" t="s">
        <v>60</v>
      </c>
      <c r="F46" s="36">
        <v>90</v>
      </c>
      <c r="G46" s="38"/>
      <c r="H46" s="39"/>
      <c r="I46" s="40">
        <f>F46*H46</f>
        <v>0</v>
      </c>
      <c r="J46" s="40">
        <f>I46*8%</f>
        <v>0</v>
      </c>
      <c r="K46" s="40">
        <f>I46+J46</f>
        <v>0</v>
      </c>
      <c r="L46" s="159"/>
    </row>
    <row r="47" spans="1:12" x14ac:dyDescent="0.3">
      <c r="A47" s="12"/>
      <c r="B47" s="12"/>
      <c r="C47" s="12"/>
      <c r="D47" s="12"/>
      <c r="E47" s="12"/>
      <c r="F47" s="12"/>
      <c r="G47" s="1"/>
      <c r="H47" s="12"/>
      <c r="I47" s="29">
        <f>SUM(I46)</f>
        <v>0</v>
      </c>
      <c r="J47" s="31">
        <f>SUM(J46)</f>
        <v>0</v>
      </c>
      <c r="K47" s="29">
        <f>SUM(K46)</f>
        <v>0</v>
      </c>
    </row>
    <row r="48" spans="1:12" x14ac:dyDescent="0.3">
      <c r="A48" s="12"/>
      <c r="B48" s="12"/>
      <c r="C48" s="12"/>
      <c r="D48" s="12"/>
      <c r="E48" s="12"/>
      <c r="F48" s="12"/>
      <c r="G48" s="1"/>
      <c r="H48" s="12"/>
      <c r="I48" s="12"/>
      <c r="J48" s="12"/>
      <c r="K48" s="12"/>
    </row>
    <row r="49" spans="1:12" x14ac:dyDescent="0.3">
      <c r="A49" s="12"/>
      <c r="B49" s="16" t="s">
        <v>39</v>
      </c>
      <c r="G49" s="1"/>
    </row>
    <row r="50" spans="1:12" x14ac:dyDescent="0.3">
      <c r="A50" s="12"/>
      <c r="B50" s="215" t="s">
        <v>40</v>
      </c>
      <c r="C50" s="215"/>
      <c r="D50" s="215"/>
      <c r="E50" s="215"/>
      <c r="F50" s="215"/>
      <c r="G50" s="215"/>
      <c r="H50" s="215"/>
      <c r="I50" s="215"/>
      <c r="J50" s="215"/>
      <c r="K50" s="215"/>
    </row>
    <row r="51" spans="1:12" x14ac:dyDescent="0.3">
      <c r="A51" s="12"/>
      <c r="B51" s="18" t="s">
        <v>41</v>
      </c>
      <c r="C51" s="12"/>
      <c r="D51" s="12"/>
      <c r="E51" s="19"/>
      <c r="F51" s="12"/>
      <c r="G51" s="20"/>
      <c r="H51" s="20"/>
      <c r="I51" s="21"/>
      <c r="J51" s="21"/>
      <c r="K51" s="21"/>
    </row>
    <row r="52" spans="1:12" x14ac:dyDescent="0.3">
      <c r="A52" s="12"/>
      <c r="B52" s="18"/>
      <c r="C52" s="12"/>
      <c r="D52" s="12"/>
      <c r="E52" s="19"/>
      <c r="F52" s="12"/>
      <c r="G52" s="20"/>
      <c r="H52" s="20"/>
      <c r="I52" s="21"/>
      <c r="J52" s="21"/>
      <c r="K52" s="21"/>
    </row>
    <row r="53" spans="1:12" x14ac:dyDescent="0.3">
      <c r="B53" s="32" t="s">
        <v>61</v>
      </c>
      <c r="G53" s="1"/>
    </row>
    <row r="54" spans="1:12" ht="30" x14ac:dyDescent="0.3">
      <c r="A54" s="41" t="s">
        <v>1</v>
      </c>
      <c r="B54" s="41" t="s">
        <v>2</v>
      </c>
      <c r="C54" s="41" t="s">
        <v>3</v>
      </c>
      <c r="D54" s="41" t="s">
        <v>4</v>
      </c>
      <c r="E54" s="41" t="s">
        <v>5</v>
      </c>
      <c r="F54" s="41" t="s">
        <v>6</v>
      </c>
      <c r="G54" s="42" t="s">
        <v>7</v>
      </c>
      <c r="H54" s="3" t="s">
        <v>8</v>
      </c>
      <c r="I54" s="5" t="s">
        <v>9</v>
      </c>
      <c r="J54" s="41" t="s">
        <v>10</v>
      </c>
      <c r="K54" s="43" t="s">
        <v>11</v>
      </c>
      <c r="L54" s="5" t="s">
        <v>340</v>
      </c>
    </row>
    <row r="55" spans="1:12" x14ac:dyDescent="0.3">
      <c r="A55" s="44" t="s">
        <v>12</v>
      </c>
      <c r="B55" s="6" t="s">
        <v>62</v>
      </c>
      <c r="C55" s="7" t="s">
        <v>63</v>
      </c>
      <c r="D55" s="7" t="s">
        <v>64</v>
      </c>
      <c r="E55" s="6" t="s">
        <v>65</v>
      </c>
      <c r="F55" s="6">
        <v>15</v>
      </c>
      <c r="G55" s="8"/>
      <c r="H55" s="39"/>
      <c r="I55" s="40">
        <f>F55*H55</f>
        <v>0</v>
      </c>
      <c r="J55" s="40">
        <f>I55*8%</f>
        <v>0</v>
      </c>
      <c r="K55" s="40">
        <f>I55+J55</f>
        <v>0</v>
      </c>
      <c r="L55" s="159"/>
    </row>
    <row r="56" spans="1:12" x14ac:dyDescent="0.3">
      <c r="A56" s="44" t="s">
        <v>17</v>
      </c>
      <c r="B56" s="6" t="s">
        <v>62</v>
      </c>
      <c r="C56" s="7" t="s">
        <v>63</v>
      </c>
      <c r="D56" s="7" t="s">
        <v>64</v>
      </c>
      <c r="E56" s="6" t="s">
        <v>284</v>
      </c>
      <c r="F56" s="6">
        <v>15</v>
      </c>
      <c r="G56" s="8"/>
      <c r="H56" s="39"/>
      <c r="I56" s="40">
        <f>F56*H56</f>
        <v>0</v>
      </c>
      <c r="J56" s="40">
        <f>I56*8%</f>
        <v>0</v>
      </c>
      <c r="K56" s="40">
        <f>I56+J56</f>
        <v>0</v>
      </c>
      <c r="L56" s="159"/>
    </row>
    <row r="57" spans="1:12" x14ac:dyDescent="0.3">
      <c r="A57" s="12"/>
      <c r="B57" s="12"/>
      <c r="C57" s="12"/>
      <c r="D57" s="12"/>
      <c r="E57" s="12"/>
      <c r="F57" s="12"/>
      <c r="G57" s="1"/>
      <c r="H57" s="12"/>
      <c r="I57" s="29">
        <f>SUM(I55:I56)</f>
        <v>0</v>
      </c>
      <c r="J57" s="45">
        <f>SUM(J55:J56)</f>
        <v>0</v>
      </c>
      <c r="K57" s="29">
        <f>SUM(K55:K56)</f>
        <v>0</v>
      </c>
    </row>
    <row r="58" spans="1:12" x14ac:dyDescent="0.3">
      <c r="A58" s="12"/>
      <c r="B58" s="12"/>
      <c r="C58" s="12"/>
      <c r="D58" s="12"/>
      <c r="E58" s="12"/>
      <c r="F58" s="12"/>
      <c r="G58" s="1"/>
      <c r="H58" s="12"/>
      <c r="I58" s="12"/>
      <c r="J58" s="12"/>
      <c r="K58" s="12"/>
    </row>
    <row r="59" spans="1:12" x14ac:dyDescent="0.3">
      <c r="A59" s="12"/>
      <c r="B59" s="16" t="s">
        <v>39</v>
      </c>
      <c r="G59" s="1"/>
    </row>
    <row r="60" spans="1:12" x14ac:dyDescent="0.3">
      <c r="A60" s="12"/>
      <c r="B60" s="215" t="s">
        <v>40</v>
      </c>
      <c r="C60" s="215"/>
      <c r="D60" s="215"/>
      <c r="E60" s="215"/>
      <c r="F60" s="215"/>
      <c r="G60" s="215"/>
      <c r="H60" s="215"/>
      <c r="I60" s="215"/>
      <c r="J60" s="215"/>
      <c r="K60" s="215"/>
    </row>
    <row r="61" spans="1:12" x14ac:dyDescent="0.3">
      <c r="A61" s="12"/>
      <c r="B61" s="18" t="s">
        <v>41</v>
      </c>
      <c r="C61" s="12"/>
      <c r="D61" s="12"/>
      <c r="E61" s="19"/>
      <c r="F61" s="12"/>
      <c r="G61" s="20"/>
      <c r="H61" s="20"/>
      <c r="I61" s="21"/>
      <c r="J61" s="21"/>
      <c r="K61" s="21"/>
    </row>
    <row r="62" spans="1:12" x14ac:dyDescent="0.3">
      <c r="A62" s="12"/>
      <c r="B62" s="16"/>
      <c r="G62" s="1"/>
    </row>
    <row r="63" spans="1:12" x14ac:dyDescent="0.3">
      <c r="A63" s="12"/>
      <c r="B63" s="18"/>
      <c r="C63" s="12"/>
      <c r="D63" s="12"/>
      <c r="E63" s="19"/>
      <c r="F63" s="12"/>
      <c r="G63" s="20"/>
      <c r="H63" s="20"/>
      <c r="I63" s="21"/>
      <c r="J63" s="21"/>
      <c r="K63" s="21"/>
    </row>
    <row r="64" spans="1:12" x14ac:dyDescent="0.3">
      <c r="A64" s="12"/>
      <c r="B64" s="32" t="s">
        <v>66</v>
      </c>
      <c r="C64" s="19"/>
      <c r="D64" s="19"/>
      <c r="E64" s="12"/>
      <c r="F64" s="12"/>
      <c r="G64" s="1"/>
      <c r="H64" s="12"/>
      <c r="I64" s="12"/>
      <c r="J64" s="12"/>
      <c r="K64" s="12"/>
    </row>
    <row r="65" spans="1:12" ht="30" x14ac:dyDescent="0.3">
      <c r="A65" s="3" t="s">
        <v>1</v>
      </c>
      <c r="B65" s="3" t="s">
        <v>2</v>
      </c>
      <c r="C65" s="3" t="s">
        <v>3</v>
      </c>
      <c r="D65" s="3" t="s">
        <v>4</v>
      </c>
      <c r="E65" s="3" t="s">
        <v>5</v>
      </c>
      <c r="F65" s="3" t="s">
        <v>6</v>
      </c>
      <c r="G65" s="4" t="s">
        <v>7</v>
      </c>
      <c r="H65" s="3" t="s">
        <v>8</v>
      </c>
      <c r="I65" s="5" t="s">
        <v>9</v>
      </c>
      <c r="J65" s="3" t="s">
        <v>10</v>
      </c>
      <c r="K65" s="5" t="s">
        <v>11</v>
      </c>
      <c r="L65" s="5" t="s">
        <v>340</v>
      </c>
    </row>
    <row r="66" spans="1:12" x14ac:dyDescent="0.3">
      <c r="A66" s="6">
        <v>1</v>
      </c>
      <c r="B66" s="6" t="s">
        <v>67</v>
      </c>
      <c r="C66" s="6" t="s">
        <v>58</v>
      </c>
      <c r="D66" s="6" t="s">
        <v>68</v>
      </c>
      <c r="E66" s="6" t="s">
        <v>69</v>
      </c>
      <c r="F66" s="6">
        <v>40</v>
      </c>
      <c r="G66" s="27"/>
      <c r="H66" s="39"/>
      <c r="I66" s="40">
        <f>F66*H66</f>
        <v>0</v>
      </c>
      <c r="J66" s="40">
        <f>I66*8%</f>
        <v>0</v>
      </c>
      <c r="K66" s="40">
        <f>I66+J66</f>
        <v>0</v>
      </c>
      <c r="L66" s="159"/>
    </row>
    <row r="67" spans="1:12" x14ac:dyDescent="0.3">
      <c r="A67" s="12"/>
      <c r="B67" s="12"/>
      <c r="C67" s="12"/>
      <c r="D67" s="12"/>
      <c r="E67" s="12"/>
      <c r="F67" s="12"/>
      <c r="G67" s="1"/>
      <c r="H67" s="12"/>
      <c r="I67" s="29">
        <f>SUM(I66)</f>
        <v>0</v>
      </c>
      <c r="J67" s="45">
        <f>SUM(J66)</f>
        <v>0</v>
      </c>
      <c r="K67" s="29">
        <f>SUM(K66)</f>
        <v>0</v>
      </c>
    </row>
    <row r="68" spans="1:12" x14ac:dyDescent="0.3">
      <c r="A68" s="12"/>
      <c r="B68" s="12"/>
      <c r="C68" s="12"/>
      <c r="D68" s="12"/>
      <c r="E68" s="12"/>
      <c r="F68" s="12"/>
      <c r="G68" s="1"/>
      <c r="H68" s="12"/>
      <c r="I68" s="12"/>
      <c r="J68" s="12"/>
      <c r="K68" s="12"/>
    </row>
    <row r="69" spans="1:12" x14ac:dyDescent="0.3">
      <c r="A69" s="12"/>
      <c r="B69" s="16" t="s">
        <v>39</v>
      </c>
      <c r="G69" s="1"/>
    </row>
    <row r="70" spans="1:12" x14ac:dyDescent="0.3">
      <c r="A70" s="12"/>
      <c r="B70" s="215" t="s">
        <v>40</v>
      </c>
      <c r="C70" s="215"/>
      <c r="D70" s="215"/>
      <c r="E70" s="215"/>
      <c r="F70" s="215"/>
      <c r="G70" s="215"/>
      <c r="H70" s="215"/>
      <c r="I70" s="215"/>
      <c r="J70" s="215"/>
      <c r="K70" s="215"/>
    </row>
    <row r="71" spans="1:12" x14ac:dyDescent="0.3">
      <c r="A71" s="12"/>
      <c r="B71" s="18" t="s">
        <v>41</v>
      </c>
      <c r="C71" s="12"/>
      <c r="D71" s="12"/>
      <c r="E71" s="19"/>
      <c r="F71" s="12"/>
      <c r="G71" s="20"/>
      <c r="H71" s="20"/>
      <c r="I71" s="21"/>
      <c r="J71" s="21"/>
      <c r="K71" s="21"/>
    </row>
    <row r="72" spans="1:12" x14ac:dyDescent="0.3">
      <c r="A72" s="12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2" x14ac:dyDescent="0.3">
      <c r="A73" s="12"/>
      <c r="B73" s="32" t="s">
        <v>70</v>
      </c>
      <c r="C73" s="19"/>
      <c r="D73" s="19"/>
      <c r="E73" s="12"/>
      <c r="F73" s="12"/>
      <c r="G73" s="1"/>
      <c r="H73" s="12"/>
      <c r="I73" s="12"/>
      <c r="J73" s="12"/>
      <c r="K73" s="12"/>
    </row>
    <row r="74" spans="1:12" ht="30" x14ac:dyDescent="0.3">
      <c r="A74" s="3" t="s">
        <v>1</v>
      </c>
      <c r="B74" s="3" t="s">
        <v>2</v>
      </c>
      <c r="C74" s="3" t="s">
        <v>3</v>
      </c>
      <c r="D74" s="3" t="s">
        <v>4</v>
      </c>
      <c r="E74" s="3" t="s">
        <v>5</v>
      </c>
      <c r="F74" s="3" t="s">
        <v>6</v>
      </c>
      <c r="G74" s="4" t="s">
        <v>7</v>
      </c>
      <c r="H74" s="3" t="s">
        <v>8</v>
      </c>
      <c r="I74" s="5" t="s">
        <v>9</v>
      </c>
      <c r="J74" s="3" t="s">
        <v>10</v>
      </c>
      <c r="K74" s="5" t="s">
        <v>11</v>
      </c>
      <c r="L74" s="5" t="s">
        <v>340</v>
      </c>
    </row>
    <row r="75" spans="1:12" x14ac:dyDescent="0.3">
      <c r="A75" s="6">
        <v>1</v>
      </c>
      <c r="B75" s="6" t="s">
        <v>67</v>
      </c>
      <c r="C75" s="6" t="s">
        <v>58</v>
      </c>
      <c r="D75" s="6" t="s">
        <v>68</v>
      </c>
      <c r="E75" s="6" t="s">
        <v>69</v>
      </c>
      <c r="F75" s="6">
        <v>25</v>
      </c>
      <c r="G75" s="27"/>
      <c r="H75" s="39"/>
      <c r="I75" s="40">
        <f>F75*H75</f>
        <v>0</v>
      </c>
      <c r="J75" s="40">
        <f>I75*8%</f>
        <v>0</v>
      </c>
      <c r="K75" s="40">
        <f>I75+J75</f>
        <v>0</v>
      </c>
      <c r="L75" s="159"/>
    </row>
    <row r="76" spans="1:12" x14ac:dyDescent="0.3">
      <c r="A76" s="12"/>
      <c r="B76" s="19" t="s">
        <v>71</v>
      </c>
      <c r="C76" s="12"/>
      <c r="D76" s="12"/>
      <c r="E76" s="12"/>
      <c r="F76" s="12"/>
      <c r="G76" s="1"/>
      <c r="H76" s="12"/>
      <c r="I76" s="29">
        <f>SUM(I75)</f>
        <v>0</v>
      </c>
      <c r="J76" s="31">
        <f>SUM(J75)</f>
        <v>0</v>
      </c>
      <c r="K76" s="29">
        <f>SUM(K75)</f>
        <v>0</v>
      </c>
    </row>
    <row r="77" spans="1:12" x14ac:dyDescent="0.3">
      <c r="A77" s="12"/>
      <c r="B77" s="12"/>
      <c r="C77" s="12"/>
      <c r="D77" s="12"/>
      <c r="E77" s="12"/>
      <c r="F77" s="12"/>
      <c r="G77" s="1"/>
      <c r="H77" s="12"/>
      <c r="I77" s="12"/>
      <c r="J77" s="12"/>
      <c r="K77" s="12"/>
    </row>
    <row r="78" spans="1:12" x14ac:dyDescent="0.3">
      <c r="A78" s="12"/>
      <c r="B78" s="12"/>
      <c r="C78" s="12"/>
      <c r="D78" s="12"/>
      <c r="E78" s="12"/>
      <c r="F78" s="12"/>
      <c r="G78" s="1"/>
      <c r="H78" s="12"/>
      <c r="I78" s="12"/>
      <c r="J78" s="12"/>
      <c r="K78" s="12"/>
    </row>
    <row r="79" spans="1:12" x14ac:dyDescent="0.3">
      <c r="A79" s="12"/>
      <c r="B79" s="16" t="s">
        <v>39</v>
      </c>
      <c r="G79" s="1"/>
    </row>
    <row r="80" spans="1:12" x14ac:dyDescent="0.3">
      <c r="A80" s="12"/>
      <c r="B80" s="16"/>
      <c r="G80" s="1"/>
    </row>
    <row r="81" spans="1:12" x14ac:dyDescent="0.3">
      <c r="A81" s="12"/>
      <c r="B81" s="215" t="s">
        <v>40</v>
      </c>
      <c r="C81" s="215"/>
      <c r="D81" s="215"/>
      <c r="E81" s="215"/>
      <c r="F81" s="215"/>
      <c r="G81" s="215"/>
      <c r="H81" s="215"/>
      <c r="I81" s="215"/>
      <c r="J81" s="215"/>
      <c r="K81" s="215"/>
    </row>
    <row r="82" spans="1:12" x14ac:dyDescent="0.3">
      <c r="A82" s="12"/>
      <c r="B82" s="18" t="s">
        <v>41</v>
      </c>
      <c r="C82" s="12"/>
      <c r="D82" s="12"/>
      <c r="E82" s="19"/>
      <c r="F82" s="12"/>
      <c r="G82" s="20"/>
      <c r="H82" s="20"/>
      <c r="I82" s="21"/>
      <c r="J82" s="21"/>
      <c r="K82" s="21"/>
    </row>
    <row r="83" spans="1:12" x14ac:dyDescent="0.3">
      <c r="A83" s="12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2" x14ac:dyDescent="0.3">
      <c r="A84" s="12"/>
      <c r="B84" s="2" t="s">
        <v>72</v>
      </c>
      <c r="C84" s="19"/>
      <c r="D84" s="19"/>
      <c r="E84" s="12"/>
      <c r="F84" s="12"/>
      <c r="G84" s="1"/>
      <c r="H84" s="12"/>
      <c r="I84" s="12"/>
      <c r="J84" s="12"/>
      <c r="K84" s="12"/>
    </row>
    <row r="85" spans="1:12" ht="30" x14ac:dyDescent="0.3">
      <c r="A85" s="3" t="s">
        <v>1</v>
      </c>
      <c r="B85" s="3" t="s">
        <v>2</v>
      </c>
      <c r="C85" s="3" t="s">
        <v>3</v>
      </c>
      <c r="D85" s="3" t="s">
        <v>4</v>
      </c>
      <c r="E85" s="3" t="s">
        <v>5</v>
      </c>
      <c r="F85" s="3" t="s">
        <v>6</v>
      </c>
      <c r="G85" s="4" t="s">
        <v>7</v>
      </c>
      <c r="H85" s="3" t="s">
        <v>8</v>
      </c>
      <c r="I85" s="5" t="s">
        <v>9</v>
      </c>
      <c r="J85" s="3" t="s">
        <v>10</v>
      </c>
      <c r="K85" s="5" t="s">
        <v>11</v>
      </c>
      <c r="L85" s="5" t="s">
        <v>340</v>
      </c>
    </row>
    <row r="86" spans="1:12" x14ac:dyDescent="0.3">
      <c r="A86" s="6" t="s">
        <v>12</v>
      </c>
      <c r="B86" s="6" t="s">
        <v>67</v>
      </c>
      <c r="C86" s="6" t="s">
        <v>58</v>
      </c>
      <c r="D86" s="6" t="s">
        <v>73</v>
      </c>
      <c r="E86" s="6" t="s">
        <v>69</v>
      </c>
      <c r="F86" s="6">
        <v>70</v>
      </c>
      <c r="G86" s="27"/>
      <c r="H86" s="39"/>
      <c r="I86" s="40">
        <f>F86*H86</f>
        <v>0</v>
      </c>
      <c r="J86" s="40">
        <f>I86*8%</f>
        <v>0</v>
      </c>
      <c r="K86" s="40">
        <f>I86+J86</f>
        <v>0</v>
      </c>
      <c r="L86" s="159"/>
    </row>
    <row r="87" spans="1:12" x14ac:dyDescent="0.3">
      <c r="A87" s="6" t="s">
        <v>17</v>
      </c>
      <c r="B87" s="6" t="s">
        <v>67</v>
      </c>
      <c r="C87" s="6" t="s">
        <v>58</v>
      </c>
      <c r="D87" s="6" t="s">
        <v>74</v>
      </c>
      <c r="E87" s="6" t="s">
        <v>69</v>
      </c>
      <c r="F87" s="6">
        <v>70</v>
      </c>
      <c r="G87" s="27"/>
      <c r="H87" s="39"/>
      <c r="I87" s="40">
        <f>F87*H87</f>
        <v>0</v>
      </c>
      <c r="J87" s="40">
        <f>I87*8%</f>
        <v>0</v>
      </c>
      <c r="K87" s="40">
        <f>I87+J87</f>
        <v>0</v>
      </c>
      <c r="L87" s="159"/>
    </row>
    <row r="88" spans="1:12" x14ac:dyDescent="0.3">
      <c r="A88" s="12"/>
      <c r="B88" s="19"/>
      <c r="C88" s="12"/>
      <c r="D88" s="12"/>
      <c r="E88" s="12"/>
      <c r="F88" s="12"/>
      <c r="G88" s="1"/>
      <c r="H88" s="12"/>
      <c r="I88" s="29">
        <f>SUM(I86:I87)</f>
        <v>0</v>
      </c>
      <c r="J88" s="31">
        <f>SUM(J86:J87)</f>
        <v>0</v>
      </c>
      <c r="K88" s="29">
        <f>SUM(K86:K87)</f>
        <v>0</v>
      </c>
    </row>
    <row r="89" spans="1:12" x14ac:dyDescent="0.3">
      <c r="A89" s="12"/>
      <c r="B89" s="12"/>
      <c r="C89" s="12"/>
      <c r="D89" s="12"/>
      <c r="E89" s="12"/>
      <c r="F89" s="12"/>
      <c r="G89" s="1"/>
      <c r="H89" s="12"/>
      <c r="I89" s="12"/>
      <c r="J89" s="12"/>
      <c r="K89" s="12"/>
    </row>
    <row r="90" spans="1:12" x14ac:dyDescent="0.3">
      <c r="A90" s="12"/>
      <c r="B90" s="12"/>
      <c r="C90" s="12"/>
      <c r="D90" s="12"/>
      <c r="E90" s="12"/>
      <c r="F90" s="12"/>
      <c r="G90" s="1"/>
      <c r="H90" s="12"/>
      <c r="I90" s="12"/>
      <c r="J90" s="12"/>
      <c r="K90" s="12"/>
    </row>
    <row r="91" spans="1:12" x14ac:dyDescent="0.3">
      <c r="A91" s="12"/>
      <c r="B91" s="16" t="s">
        <v>39</v>
      </c>
      <c r="G91" s="1"/>
    </row>
    <row r="92" spans="1:12" x14ac:dyDescent="0.3">
      <c r="A92" s="12"/>
      <c r="B92" s="215" t="s">
        <v>40</v>
      </c>
      <c r="C92" s="215"/>
      <c r="D92" s="215"/>
      <c r="E92" s="215"/>
      <c r="F92" s="215"/>
      <c r="G92" s="215"/>
      <c r="H92" s="215"/>
      <c r="I92" s="215"/>
      <c r="J92" s="215"/>
      <c r="K92" s="215"/>
    </row>
    <row r="93" spans="1:12" x14ac:dyDescent="0.3">
      <c r="A93" s="12"/>
      <c r="B93" s="18" t="s">
        <v>41</v>
      </c>
      <c r="C93" s="12"/>
      <c r="D93" s="12"/>
      <c r="E93" s="19"/>
      <c r="F93" s="12"/>
      <c r="G93" s="20"/>
      <c r="H93" s="20"/>
      <c r="I93" s="21"/>
      <c r="J93" s="21"/>
      <c r="K93" s="21"/>
    </row>
    <row r="94" spans="1:12" x14ac:dyDescent="0.3">
      <c r="A94" s="12"/>
      <c r="B94" s="2" t="s">
        <v>75</v>
      </c>
      <c r="C94" s="12"/>
      <c r="D94" s="12"/>
      <c r="E94" s="12"/>
      <c r="F94" s="12"/>
      <c r="G94" s="1"/>
      <c r="H94" s="12"/>
      <c r="I94" s="12"/>
      <c r="J94" s="12"/>
      <c r="K94" s="12"/>
    </row>
    <row r="95" spans="1:12" ht="30" x14ac:dyDescent="0.3">
      <c r="A95" s="3" t="s">
        <v>1</v>
      </c>
      <c r="B95" s="3" t="s">
        <v>2</v>
      </c>
      <c r="C95" s="3" t="s">
        <v>3</v>
      </c>
      <c r="D95" s="3" t="s">
        <v>4</v>
      </c>
      <c r="E95" s="3" t="s">
        <v>5</v>
      </c>
      <c r="F95" s="3" t="s">
        <v>6</v>
      </c>
      <c r="G95" s="4" t="s">
        <v>7</v>
      </c>
      <c r="H95" s="3" t="s">
        <v>8</v>
      </c>
      <c r="I95" s="5" t="s">
        <v>9</v>
      </c>
      <c r="J95" s="3" t="s">
        <v>10</v>
      </c>
      <c r="K95" s="5" t="s">
        <v>11</v>
      </c>
      <c r="L95" s="5" t="s">
        <v>340</v>
      </c>
    </row>
    <row r="96" spans="1:12" ht="72.599999999999994" x14ac:dyDescent="0.3">
      <c r="A96" s="46" t="s">
        <v>12</v>
      </c>
      <c r="B96" s="46" t="s">
        <v>76</v>
      </c>
      <c r="C96" s="46" t="s">
        <v>58</v>
      </c>
      <c r="D96" s="46" t="s">
        <v>77</v>
      </c>
      <c r="E96" s="7" t="s">
        <v>78</v>
      </c>
      <c r="F96" s="46">
        <v>790</v>
      </c>
      <c r="G96" s="47"/>
      <c r="H96" s="39"/>
      <c r="I96" s="40">
        <f>F96*H96</f>
        <v>0</v>
      </c>
      <c r="J96" s="40">
        <f>I96*8%</f>
        <v>0</v>
      </c>
      <c r="K96" s="40">
        <f>I96+J96</f>
        <v>0</v>
      </c>
      <c r="L96" s="159"/>
    </row>
    <row r="97" spans="1:12" x14ac:dyDescent="0.3">
      <c r="B97" s="12"/>
      <c r="G97" s="1"/>
      <c r="H97" s="48"/>
      <c r="I97" s="29">
        <f>SUM(I96)</f>
        <v>0</v>
      </c>
      <c r="J97" s="31">
        <f>SUM(J96)</f>
        <v>0</v>
      </c>
      <c r="K97" s="29">
        <f>SUM(K96)</f>
        <v>0</v>
      </c>
    </row>
    <row r="98" spans="1:12" x14ac:dyDescent="0.3">
      <c r="B98" s="12"/>
      <c r="G98" s="1"/>
    </row>
    <row r="99" spans="1:12" x14ac:dyDescent="0.3">
      <c r="B99" s="16" t="s">
        <v>39</v>
      </c>
      <c r="G99" s="1"/>
    </row>
    <row r="100" spans="1:12" x14ac:dyDescent="0.3">
      <c r="B100" s="215" t="s">
        <v>40</v>
      </c>
      <c r="C100" s="215"/>
      <c r="D100" s="215"/>
      <c r="E100" s="215"/>
      <c r="F100" s="215"/>
      <c r="G100" s="215"/>
      <c r="H100" s="215"/>
      <c r="I100" s="215"/>
      <c r="J100" s="215"/>
      <c r="K100" s="215"/>
    </row>
    <row r="101" spans="1:12" x14ac:dyDescent="0.3">
      <c r="B101" s="18" t="s">
        <v>41</v>
      </c>
      <c r="C101" s="12"/>
      <c r="D101" s="12"/>
      <c r="E101" s="19"/>
      <c r="F101" s="12"/>
      <c r="G101" s="20"/>
      <c r="H101" s="20"/>
      <c r="I101" s="21"/>
      <c r="J101" s="21"/>
      <c r="K101" s="21"/>
    </row>
    <row r="102" spans="1:12" x14ac:dyDescent="0.3">
      <c r="B102" s="18"/>
      <c r="C102" s="12"/>
      <c r="D102" s="12"/>
      <c r="E102" s="19"/>
      <c r="F102" s="12"/>
      <c r="G102" s="20"/>
      <c r="H102" s="20"/>
      <c r="I102" s="21"/>
      <c r="J102" s="21"/>
      <c r="K102" s="21"/>
    </row>
    <row r="103" spans="1:12" x14ac:dyDescent="0.3">
      <c r="B103" s="2" t="s">
        <v>79</v>
      </c>
      <c r="G103" s="1"/>
    </row>
    <row r="104" spans="1:12" ht="30" x14ac:dyDescent="0.3">
      <c r="A104" s="3" t="s">
        <v>1</v>
      </c>
      <c r="B104" s="3" t="s">
        <v>2</v>
      </c>
      <c r="C104" s="3" t="s">
        <v>3</v>
      </c>
      <c r="D104" s="3" t="s">
        <v>4</v>
      </c>
      <c r="E104" s="3" t="s">
        <v>5</v>
      </c>
      <c r="F104" s="3" t="s">
        <v>6</v>
      </c>
      <c r="G104" s="4" t="s">
        <v>7</v>
      </c>
      <c r="H104" s="3" t="s">
        <v>8</v>
      </c>
      <c r="I104" s="5" t="s">
        <v>9</v>
      </c>
      <c r="J104" s="3" t="s">
        <v>10</v>
      </c>
      <c r="K104" s="5" t="s">
        <v>11</v>
      </c>
      <c r="L104" s="5" t="s">
        <v>340</v>
      </c>
    </row>
    <row r="105" spans="1:12" x14ac:dyDescent="0.3">
      <c r="A105" s="6" t="s">
        <v>12</v>
      </c>
      <c r="B105" s="6" t="s">
        <v>80</v>
      </c>
      <c r="C105" s="6" t="s">
        <v>58</v>
      </c>
      <c r="D105" s="6" t="s">
        <v>81</v>
      </c>
      <c r="E105" s="7" t="s">
        <v>82</v>
      </c>
      <c r="F105" s="49">
        <v>45</v>
      </c>
      <c r="G105" s="6"/>
      <c r="H105" s="39"/>
      <c r="I105" s="40">
        <f>F105*H105</f>
        <v>0</v>
      </c>
      <c r="J105" s="40">
        <f>I105*8%</f>
        <v>0</v>
      </c>
      <c r="K105" s="40">
        <f>I105+J105</f>
        <v>0</v>
      </c>
      <c r="L105" s="159"/>
    </row>
    <row r="106" spans="1:12" x14ac:dyDescent="0.3">
      <c r="B106" s="12" t="s">
        <v>83</v>
      </c>
      <c r="G106" s="1"/>
      <c r="H106" s="48"/>
      <c r="I106" s="29">
        <f>SUM(I105)</f>
        <v>0</v>
      </c>
      <c r="J106" s="45">
        <f>SUM(J105)</f>
        <v>0</v>
      </c>
      <c r="K106" s="29">
        <f>SUM(K105)</f>
        <v>0</v>
      </c>
    </row>
    <row r="107" spans="1:12" x14ac:dyDescent="0.3">
      <c r="B107" s="12"/>
      <c r="G107" s="1"/>
    </row>
    <row r="108" spans="1:12" x14ac:dyDescent="0.3">
      <c r="B108" s="12"/>
      <c r="G108" s="1"/>
    </row>
    <row r="109" spans="1:12" x14ac:dyDescent="0.3">
      <c r="B109" s="16" t="s">
        <v>84</v>
      </c>
      <c r="G109" s="1"/>
    </row>
    <row r="110" spans="1:12" x14ac:dyDescent="0.3">
      <c r="B110" s="215" t="s">
        <v>40</v>
      </c>
      <c r="C110" s="215"/>
      <c r="D110" s="215"/>
      <c r="E110" s="215"/>
      <c r="F110" s="215"/>
      <c r="G110" s="215"/>
      <c r="H110" s="215"/>
      <c r="I110" s="215"/>
      <c r="J110" s="215"/>
      <c r="K110" s="215"/>
    </row>
    <row r="111" spans="1:12" x14ac:dyDescent="0.3"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2" x14ac:dyDescent="0.3">
      <c r="B112" s="32" t="s">
        <v>85</v>
      </c>
      <c r="G112" s="1"/>
    </row>
    <row r="113" spans="1:12" ht="30" x14ac:dyDescent="0.3">
      <c r="A113" s="3" t="s">
        <v>1</v>
      </c>
      <c r="B113" s="3" t="s">
        <v>2</v>
      </c>
      <c r="C113" s="3" t="s">
        <v>3</v>
      </c>
      <c r="D113" s="3" t="s">
        <v>4</v>
      </c>
      <c r="E113" s="3" t="s">
        <v>5</v>
      </c>
      <c r="F113" s="3" t="s">
        <v>6</v>
      </c>
      <c r="G113" s="4" t="s">
        <v>7</v>
      </c>
      <c r="H113" s="3" t="s">
        <v>8</v>
      </c>
      <c r="I113" s="5" t="s">
        <v>9</v>
      </c>
      <c r="J113" s="3" t="s">
        <v>10</v>
      </c>
      <c r="K113" s="5" t="s">
        <v>11</v>
      </c>
      <c r="L113" s="5" t="s">
        <v>340</v>
      </c>
    </row>
    <row r="114" spans="1:12" x14ac:dyDescent="0.3">
      <c r="A114" s="6" t="s">
        <v>12</v>
      </c>
      <c r="B114" s="6" t="s">
        <v>86</v>
      </c>
      <c r="C114" s="50" t="s">
        <v>87</v>
      </c>
      <c r="D114" s="8" t="s">
        <v>77</v>
      </c>
      <c r="E114" s="50" t="s">
        <v>88</v>
      </c>
      <c r="F114" s="8">
        <v>70</v>
      </c>
      <c r="G114" s="27"/>
      <c r="H114" s="39"/>
      <c r="I114" s="40">
        <f>F114*H114</f>
        <v>0</v>
      </c>
      <c r="J114" s="40">
        <f>I114*8%</f>
        <v>0</v>
      </c>
      <c r="K114" s="40">
        <f>I114+J114</f>
        <v>0</v>
      </c>
      <c r="L114" s="159"/>
    </row>
    <row r="115" spans="1:12" x14ac:dyDescent="0.3">
      <c r="A115" s="12"/>
      <c r="B115" s="12"/>
      <c r="C115" s="51"/>
      <c r="D115" s="52"/>
      <c r="E115" s="51"/>
      <c r="F115" s="52"/>
      <c r="G115" s="20"/>
      <c r="H115" s="20"/>
      <c r="I115" s="29">
        <f>SUM(I114)</f>
        <v>0</v>
      </c>
      <c r="J115" s="45">
        <f>SUM(J114)</f>
        <v>0</v>
      </c>
      <c r="K115" s="29">
        <f>SUM(K114)</f>
        <v>0</v>
      </c>
    </row>
    <row r="116" spans="1:12" x14ac:dyDescent="0.3">
      <c r="A116" s="12"/>
      <c r="B116" s="12"/>
      <c r="C116" s="12"/>
      <c r="D116" s="12"/>
      <c r="E116" s="12"/>
      <c r="F116" s="12"/>
      <c r="G116" s="1"/>
      <c r="H116" s="12"/>
      <c r="I116" s="12"/>
      <c r="J116" s="12"/>
      <c r="K116" s="12"/>
    </row>
    <row r="117" spans="1:12" x14ac:dyDescent="0.3">
      <c r="A117" s="12"/>
      <c r="B117" s="12"/>
      <c r="C117" s="12"/>
      <c r="D117" s="12"/>
      <c r="E117" s="12"/>
      <c r="F117" s="12"/>
      <c r="G117" s="1"/>
      <c r="H117" s="12"/>
      <c r="I117" s="12"/>
      <c r="J117" s="12"/>
      <c r="K117" s="12"/>
    </row>
    <row r="118" spans="1:12" x14ac:dyDescent="0.3">
      <c r="A118" s="12"/>
      <c r="B118" s="16" t="s">
        <v>39</v>
      </c>
      <c r="G118" s="1"/>
    </row>
    <row r="119" spans="1:12" x14ac:dyDescent="0.3">
      <c r="A119" s="12"/>
      <c r="B119" s="215" t="s">
        <v>40</v>
      </c>
      <c r="C119" s="215"/>
      <c r="D119" s="215"/>
      <c r="E119" s="215"/>
      <c r="F119" s="215"/>
      <c r="G119" s="215"/>
      <c r="H119" s="215"/>
      <c r="I119" s="215"/>
      <c r="J119" s="215"/>
      <c r="K119" s="215"/>
    </row>
    <row r="120" spans="1:12" x14ac:dyDescent="0.3">
      <c r="A120" s="12"/>
      <c r="B120" s="18" t="s">
        <v>41</v>
      </c>
      <c r="C120" s="12"/>
      <c r="D120" s="12"/>
      <c r="E120" s="19"/>
      <c r="F120" s="12"/>
      <c r="G120" s="20"/>
      <c r="H120" s="20"/>
      <c r="I120" s="21"/>
      <c r="J120" s="21"/>
      <c r="K120" s="21"/>
    </row>
    <row r="121" spans="1:12" x14ac:dyDescent="0.3">
      <c r="A121" s="12"/>
      <c r="B121" s="18"/>
      <c r="C121" s="12"/>
      <c r="D121" s="12"/>
      <c r="E121" s="19"/>
      <c r="F121" s="12"/>
      <c r="G121" s="20"/>
      <c r="H121" s="20"/>
      <c r="I121" s="21"/>
      <c r="J121" s="21"/>
      <c r="K121" s="21"/>
    </row>
    <row r="122" spans="1:12" x14ac:dyDescent="0.3">
      <c r="A122" s="12"/>
      <c r="B122" s="32" t="s">
        <v>89</v>
      </c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2" ht="30" x14ac:dyDescent="0.3">
      <c r="A123" s="3" t="s">
        <v>1</v>
      </c>
      <c r="B123" s="3" t="s">
        <v>2</v>
      </c>
      <c r="C123" s="3" t="s">
        <v>3</v>
      </c>
      <c r="D123" s="3" t="s">
        <v>4</v>
      </c>
      <c r="E123" s="3" t="s">
        <v>5</v>
      </c>
      <c r="F123" s="3" t="s">
        <v>6</v>
      </c>
      <c r="G123" s="4" t="s">
        <v>7</v>
      </c>
      <c r="H123" s="3" t="s">
        <v>8</v>
      </c>
      <c r="I123" s="5" t="s">
        <v>9</v>
      </c>
      <c r="J123" s="3" t="s">
        <v>10</v>
      </c>
      <c r="K123" s="5" t="s">
        <v>11</v>
      </c>
      <c r="L123" s="5" t="s">
        <v>340</v>
      </c>
    </row>
    <row r="124" spans="1:12" x14ac:dyDescent="0.3">
      <c r="A124" s="6" t="s">
        <v>12</v>
      </c>
      <c r="B124" s="6" t="s">
        <v>90</v>
      </c>
      <c r="C124" s="6" t="s">
        <v>58</v>
      </c>
      <c r="D124" s="6" t="s">
        <v>91</v>
      </c>
      <c r="E124" s="7" t="s">
        <v>92</v>
      </c>
      <c r="F124" s="49">
        <v>80</v>
      </c>
      <c r="G124" s="27"/>
      <c r="H124" s="39"/>
      <c r="I124" s="40">
        <f>F124*H124</f>
        <v>0</v>
      </c>
      <c r="J124" s="40">
        <f>I124*8%</f>
        <v>0</v>
      </c>
      <c r="K124" s="40">
        <f>I124+J124</f>
        <v>0</v>
      </c>
      <c r="L124" s="159"/>
    </row>
    <row r="125" spans="1:12" x14ac:dyDescent="0.3">
      <c r="A125" s="12"/>
      <c r="B125" s="12"/>
      <c r="C125" s="12"/>
      <c r="D125" s="12"/>
      <c r="E125" s="12"/>
      <c r="F125" s="12"/>
      <c r="G125" s="1"/>
      <c r="H125" s="12"/>
      <c r="I125" s="29">
        <f>SUM(I124)</f>
        <v>0</v>
      </c>
      <c r="J125" s="45">
        <f>SUM(J124)</f>
        <v>0</v>
      </c>
      <c r="K125" s="29">
        <f>SUM(K124)</f>
        <v>0</v>
      </c>
    </row>
    <row r="126" spans="1:12" x14ac:dyDescent="0.3">
      <c r="A126" s="12"/>
      <c r="B126" s="12"/>
      <c r="C126" s="12"/>
      <c r="D126" s="12"/>
      <c r="E126" s="12"/>
      <c r="F126" s="12"/>
      <c r="G126" s="1"/>
      <c r="H126" s="12"/>
      <c r="I126" s="12"/>
      <c r="J126" s="12"/>
      <c r="K126" s="12"/>
    </row>
    <row r="127" spans="1:12" x14ac:dyDescent="0.3">
      <c r="A127" s="12"/>
      <c r="B127" s="16" t="s">
        <v>39</v>
      </c>
      <c r="G127" s="1"/>
    </row>
    <row r="128" spans="1:12" x14ac:dyDescent="0.3">
      <c r="A128" s="12"/>
      <c r="B128" s="215" t="s">
        <v>40</v>
      </c>
      <c r="C128" s="215"/>
      <c r="D128" s="215"/>
      <c r="E128" s="215"/>
      <c r="F128" s="215"/>
      <c r="G128" s="215"/>
      <c r="H128" s="215"/>
      <c r="I128" s="215"/>
      <c r="J128" s="215"/>
      <c r="K128" s="215"/>
    </row>
    <row r="129" spans="1:12" x14ac:dyDescent="0.3">
      <c r="A129" s="12"/>
      <c r="B129" s="18" t="s">
        <v>41</v>
      </c>
      <c r="C129" s="12"/>
      <c r="D129" s="12"/>
      <c r="E129" s="19"/>
      <c r="F129" s="12"/>
      <c r="G129" s="20"/>
      <c r="H129" s="20"/>
      <c r="I129" s="21"/>
      <c r="J129" s="21"/>
      <c r="K129" s="21"/>
    </row>
    <row r="130" spans="1:12" x14ac:dyDescent="0.3">
      <c r="A130" s="12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2" x14ac:dyDescent="0.3">
      <c r="B131" s="32" t="s">
        <v>93</v>
      </c>
      <c r="G131" s="1"/>
    </row>
    <row r="132" spans="1:12" ht="30" x14ac:dyDescent="0.3">
      <c r="A132" s="3" t="s">
        <v>1</v>
      </c>
      <c r="B132" s="3" t="s">
        <v>2</v>
      </c>
      <c r="C132" s="3" t="s">
        <v>3</v>
      </c>
      <c r="D132" s="3" t="s">
        <v>4</v>
      </c>
      <c r="E132" s="3" t="s">
        <v>5</v>
      </c>
      <c r="F132" s="3" t="s">
        <v>6</v>
      </c>
      <c r="G132" s="4" t="s">
        <v>7</v>
      </c>
      <c r="H132" s="3" t="s">
        <v>8</v>
      </c>
      <c r="I132" s="5" t="s">
        <v>9</v>
      </c>
      <c r="J132" s="3" t="s">
        <v>10</v>
      </c>
      <c r="K132" s="5" t="s">
        <v>11</v>
      </c>
      <c r="L132" s="5" t="s">
        <v>340</v>
      </c>
    </row>
    <row r="133" spans="1:12" ht="21.6" x14ac:dyDescent="0.3">
      <c r="A133" s="6" t="s">
        <v>12</v>
      </c>
      <c r="B133" s="6" t="s">
        <v>94</v>
      </c>
      <c r="C133" s="6" t="s">
        <v>58</v>
      </c>
      <c r="D133" s="6" t="s">
        <v>95</v>
      </c>
      <c r="E133" s="7" t="s">
        <v>96</v>
      </c>
      <c r="F133" s="6">
        <v>1500</v>
      </c>
      <c r="G133" s="27"/>
      <c r="H133" s="33"/>
      <c r="I133" s="53">
        <f>F133*H133</f>
        <v>0</v>
      </c>
      <c r="J133" s="53">
        <f>I133*8%</f>
        <v>0</v>
      </c>
      <c r="K133" s="53">
        <f>I133+J133</f>
        <v>0</v>
      </c>
      <c r="L133" s="159"/>
    </row>
    <row r="134" spans="1:12" x14ac:dyDescent="0.3">
      <c r="A134" s="12"/>
      <c r="B134" s="12"/>
      <c r="C134" s="12"/>
      <c r="D134" s="12"/>
      <c r="E134" s="12"/>
      <c r="F134" s="12"/>
      <c r="G134" s="1"/>
      <c r="H134" s="12"/>
      <c r="I134" s="29">
        <f>SUM(I133)</f>
        <v>0</v>
      </c>
      <c r="J134" s="45">
        <f>SUM(J133)</f>
        <v>0</v>
      </c>
      <c r="K134" s="29">
        <f>SUM(K133)</f>
        <v>0</v>
      </c>
    </row>
    <row r="135" spans="1:12" x14ac:dyDescent="0.3">
      <c r="A135" s="12"/>
      <c r="B135" s="12"/>
      <c r="C135" s="12"/>
      <c r="D135" s="12"/>
      <c r="E135" s="12"/>
      <c r="F135" s="12"/>
      <c r="G135" s="1"/>
      <c r="H135" s="12"/>
      <c r="I135" s="12"/>
      <c r="J135" s="12"/>
      <c r="K135" s="12"/>
    </row>
    <row r="136" spans="1:12" x14ac:dyDescent="0.3">
      <c r="A136" s="12"/>
      <c r="B136" s="16" t="s">
        <v>39</v>
      </c>
      <c r="G136" s="1"/>
    </row>
    <row r="137" spans="1:12" x14ac:dyDescent="0.3">
      <c r="A137" s="12"/>
      <c r="B137" s="215" t="s">
        <v>40</v>
      </c>
      <c r="C137" s="215"/>
      <c r="D137" s="215"/>
      <c r="E137" s="215"/>
      <c r="F137" s="215"/>
      <c r="G137" s="215"/>
      <c r="H137" s="215"/>
      <c r="I137" s="215"/>
      <c r="J137" s="215"/>
      <c r="K137" s="215"/>
    </row>
    <row r="138" spans="1:12" x14ac:dyDescent="0.3">
      <c r="A138" s="12"/>
      <c r="B138" s="18" t="s">
        <v>41</v>
      </c>
      <c r="C138" s="12"/>
      <c r="D138" s="12"/>
      <c r="E138" s="19"/>
      <c r="F138" s="12"/>
      <c r="G138" s="20"/>
      <c r="H138" s="20"/>
      <c r="I138" s="21"/>
      <c r="J138" s="21"/>
      <c r="K138" s="21"/>
    </row>
    <row r="139" spans="1:12" x14ac:dyDescent="0.3">
      <c r="A139" s="12"/>
      <c r="B139" s="18"/>
      <c r="C139" s="12"/>
      <c r="D139" s="12"/>
      <c r="E139" s="19"/>
      <c r="F139" s="12"/>
      <c r="G139" s="20"/>
      <c r="H139" s="20"/>
      <c r="I139" s="21"/>
      <c r="J139" s="21"/>
      <c r="K139" s="21"/>
    </row>
    <row r="140" spans="1:12" x14ac:dyDescent="0.3">
      <c r="A140" s="54"/>
      <c r="B140" s="55" t="s">
        <v>97</v>
      </c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2" ht="30" x14ac:dyDescent="0.3">
      <c r="A141" s="3" t="s">
        <v>1</v>
      </c>
      <c r="B141" s="3" t="s">
        <v>2</v>
      </c>
      <c r="C141" s="3" t="s">
        <v>3</v>
      </c>
      <c r="D141" s="3" t="s">
        <v>4</v>
      </c>
      <c r="E141" s="3" t="s">
        <v>5</v>
      </c>
      <c r="F141" s="3" t="s">
        <v>6</v>
      </c>
      <c r="G141" s="4" t="s">
        <v>7</v>
      </c>
      <c r="H141" s="3" t="s">
        <v>8</v>
      </c>
      <c r="I141" s="5" t="s">
        <v>9</v>
      </c>
      <c r="J141" s="3" t="s">
        <v>10</v>
      </c>
      <c r="K141" s="5" t="s">
        <v>11</v>
      </c>
      <c r="L141" s="5" t="s">
        <v>340</v>
      </c>
    </row>
    <row r="142" spans="1:12" x14ac:dyDescent="0.3">
      <c r="A142" s="56" t="s">
        <v>12</v>
      </c>
      <c r="B142" s="57" t="s">
        <v>98</v>
      </c>
      <c r="C142" s="58" t="s">
        <v>99</v>
      </c>
      <c r="D142" s="58" t="s">
        <v>100</v>
      </c>
      <c r="E142" s="57" t="s">
        <v>101</v>
      </c>
      <c r="F142" s="57">
        <v>3</v>
      </c>
      <c r="G142" s="57"/>
      <c r="H142" s="60"/>
      <c r="I142" s="53">
        <f>F142*H142</f>
        <v>0</v>
      </c>
      <c r="J142" s="53">
        <f>I142*8%</f>
        <v>0</v>
      </c>
      <c r="K142" s="53">
        <f>I142+J142</f>
        <v>0</v>
      </c>
      <c r="L142" s="159"/>
    </row>
    <row r="143" spans="1:12" x14ac:dyDescent="0.3">
      <c r="A143" s="56" t="s">
        <v>17</v>
      </c>
      <c r="B143" s="57" t="s">
        <v>102</v>
      </c>
      <c r="C143" s="58" t="s">
        <v>103</v>
      </c>
      <c r="D143" s="58" t="s">
        <v>287</v>
      </c>
      <c r="E143" s="57" t="s">
        <v>341</v>
      </c>
      <c r="F143" s="57">
        <v>100</v>
      </c>
      <c r="G143" s="57"/>
      <c r="H143" s="60"/>
      <c r="I143" s="53">
        <f t="shared" ref="I143:I145" si="4">F143*H143</f>
        <v>0</v>
      </c>
      <c r="J143" s="53">
        <f>I143*8%</f>
        <v>0</v>
      </c>
      <c r="K143" s="53">
        <f>I143+J143</f>
        <v>0</v>
      </c>
      <c r="L143" s="159"/>
    </row>
    <row r="144" spans="1:12" x14ac:dyDescent="0.3">
      <c r="A144" s="56" t="s">
        <v>22</v>
      </c>
      <c r="B144" s="57" t="s">
        <v>102</v>
      </c>
      <c r="C144" s="58" t="s">
        <v>103</v>
      </c>
      <c r="D144" s="58" t="s">
        <v>285</v>
      </c>
      <c r="E144" s="57" t="s">
        <v>286</v>
      </c>
      <c r="F144" s="57">
        <v>100</v>
      </c>
      <c r="G144" s="57"/>
      <c r="H144" s="60"/>
      <c r="I144" s="53">
        <f t="shared" si="4"/>
        <v>0</v>
      </c>
      <c r="J144" s="53">
        <f>I144*8%</f>
        <v>0</v>
      </c>
      <c r="K144" s="53">
        <f>I144+J144</f>
        <v>0</v>
      </c>
      <c r="L144" s="159"/>
    </row>
    <row r="145" spans="1:12" x14ac:dyDescent="0.3">
      <c r="A145" s="56" t="s">
        <v>27</v>
      </c>
      <c r="B145" s="57" t="s">
        <v>104</v>
      </c>
      <c r="C145" s="58" t="s">
        <v>103</v>
      </c>
      <c r="D145" s="58" t="s">
        <v>105</v>
      </c>
      <c r="E145" s="57" t="s">
        <v>106</v>
      </c>
      <c r="F145" s="57">
        <v>3</v>
      </c>
      <c r="G145" s="57"/>
      <c r="H145" s="60"/>
      <c r="I145" s="53">
        <f t="shared" si="4"/>
        <v>0</v>
      </c>
      <c r="J145" s="53">
        <f>I145*8%</f>
        <v>0</v>
      </c>
      <c r="K145" s="53">
        <f>I145+J145</f>
        <v>0</v>
      </c>
      <c r="L145" s="159"/>
    </row>
    <row r="146" spans="1:12" ht="15.6" x14ac:dyDescent="0.3">
      <c r="A146" s="54"/>
      <c r="B146" s="54"/>
      <c r="C146" s="54"/>
      <c r="D146" s="54"/>
      <c r="E146" s="54"/>
      <c r="F146" s="54"/>
      <c r="G146" s="54"/>
      <c r="H146" s="54"/>
      <c r="I146" s="62">
        <f>SUM(I142:I145)</f>
        <v>0</v>
      </c>
      <c r="J146" s="63">
        <f>SUM(J142:J145)</f>
        <v>0</v>
      </c>
      <c r="K146" s="62">
        <f>SUM(K142:K145)</f>
        <v>0</v>
      </c>
    </row>
    <row r="147" spans="1:12" x14ac:dyDescent="0.3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2" x14ac:dyDescent="0.3">
      <c r="A148" s="12"/>
      <c r="B148" s="16" t="s">
        <v>39</v>
      </c>
      <c r="G148" s="1"/>
    </row>
    <row r="149" spans="1:12" x14ac:dyDescent="0.3">
      <c r="A149" s="12"/>
      <c r="B149" s="215" t="s">
        <v>40</v>
      </c>
      <c r="C149" s="215"/>
      <c r="D149" s="215"/>
      <c r="E149" s="215"/>
      <c r="F149" s="215"/>
      <c r="G149" s="215"/>
      <c r="H149" s="215"/>
      <c r="I149" s="215"/>
      <c r="J149" s="215"/>
      <c r="K149" s="215"/>
    </row>
    <row r="150" spans="1:12" x14ac:dyDescent="0.3">
      <c r="A150" s="12"/>
      <c r="B150" s="18" t="s">
        <v>41</v>
      </c>
      <c r="C150" s="12"/>
      <c r="D150" s="12"/>
      <c r="E150" s="19"/>
      <c r="F150" s="12"/>
      <c r="G150" s="20"/>
      <c r="H150" s="20"/>
      <c r="I150" s="21"/>
      <c r="J150" s="21"/>
      <c r="K150" s="21"/>
    </row>
    <row r="151" spans="1:12" x14ac:dyDescent="0.3">
      <c r="G151" s="1"/>
    </row>
    <row r="152" spans="1:12" x14ac:dyDescent="0.3">
      <c r="A152" s="54"/>
      <c r="B152" s="64" t="s">
        <v>107</v>
      </c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1:12" ht="30" x14ac:dyDescent="0.3">
      <c r="A153" s="65" t="s">
        <v>1</v>
      </c>
      <c r="B153" s="65" t="s">
        <v>2</v>
      </c>
      <c r="C153" s="65" t="s">
        <v>3</v>
      </c>
      <c r="D153" s="65" t="s">
        <v>4</v>
      </c>
      <c r="E153" s="65" t="s">
        <v>5</v>
      </c>
      <c r="F153" s="65" t="s">
        <v>6</v>
      </c>
      <c r="G153" s="4" t="s">
        <v>7</v>
      </c>
      <c r="H153" s="3" t="s">
        <v>8</v>
      </c>
      <c r="I153" s="5" t="s">
        <v>9</v>
      </c>
      <c r="J153" s="65" t="s">
        <v>10</v>
      </c>
      <c r="K153" s="66" t="s">
        <v>11</v>
      </c>
      <c r="L153" s="5" t="s">
        <v>340</v>
      </c>
    </row>
    <row r="154" spans="1:12" ht="27" x14ac:dyDescent="0.3">
      <c r="A154" s="56" t="s">
        <v>12</v>
      </c>
      <c r="B154" s="57" t="s">
        <v>108</v>
      </c>
      <c r="C154" s="57" t="s">
        <v>109</v>
      </c>
      <c r="D154" s="58" t="s">
        <v>110</v>
      </c>
      <c r="E154" s="57" t="s">
        <v>111</v>
      </c>
      <c r="F154" s="67">
        <v>300000</v>
      </c>
      <c r="G154" s="57"/>
      <c r="H154" s="68"/>
      <c r="I154" s="69">
        <f>H154*F154</f>
        <v>0</v>
      </c>
      <c r="J154" s="53">
        <f>I154*8%</f>
        <v>0</v>
      </c>
      <c r="K154" s="53">
        <f>I154+J154</f>
        <v>0</v>
      </c>
      <c r="L154" s="159"/>
    </row>
    <row r="155" spans="1:12" ht="15.6" x14ac:dyDescent="0.3">
      <c r="A155" s="54"/>
      <c r="B155" s="54"/>
      <c r="C155" s="54"/>
      <c r="D155" s="54"/>
      <c r="E155" s="54"/>
      <c r="F155" s="54"/>
      <c r="G155" s="54"/>
      <c r="H155" s="54"/>
      <c r="I155" s="62">
        <f>SUM(I154)</f>
        <v>0</v>
      </c>
      <c r="J155" s="70">
        <f>SUM(J154)</f>
        <v>0</v>
      </c>
      <c r="K155" s="62">
        <f>SUM(K154)</f>
        <v>0</v>
      </c>
    </row>
    <row r="156" spans="1:12" x14ac:dyDescent="0.3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2" x14ac:dyDescent="0.3">
      <c r="A157" s="71"/>
      <c r="B157" s="16" t="s">
        <v>39</v>
      </c>
      <c r="G157" s="1"/>
    </row>
    <row r="158" spans="1:12" x14ac:dyDescent="0.3">
      <c r="A158" s="71"/>
      <c r="B158" s="215" t="s">
        <v>40</v>
      </c>
      <c r="C158" s="215"/>
      <c r="D158" s="215"/>
      <c r="E158" s="215"/>
      <c r="F158" s="215"/>
      <c r="G158" s="215"/>
      <c r="H158" s="215"/>
      <c r="I158" s="215"/>
      <c r="J158" s="215"/>
      <c r="K158" s="215"/>
    </row>
    <row r="159" spans="1:12" x14ac:dyDescent="0.3">
      <c r="A159" s="71"/>
      <c r="B159" s="18" t="s">
        <v>41</v>
      </c>
      <c r="C159" s="12"/>
      <c r="D159" s="12"/>
      <c r="E159" s="19"/>
      <c r="F159" s="12"/>
      <c r="G159" s="20"/>
      <c r="H159" s="20"/>
      <c r="I159" s="21"/>
      <c r="J159" s="21"/>
      <c r="K159" s="21"/>
    </row>
    <row r="160" spans="1:12" x14ac:dyDescent="0.3">
      <c r="A160" s="71"/>
      <c r="B160" s="18"/>
      <c r="C160" s="12"/>
      <c r="D160" s="12"/>
      <c r="E160" s="19"/>
      <c r="F160" s="12"/>
      <c r="G160" s="20"/>
      <c r="H160" s="20"/>
      <c r="I160" s="21"/>
      <c r="J160" s="21"/>
      <c r="K160" s="21"/>
    </row>
    <row r="161" spans="1:12" x14ac:dyDescent="0.3">
      <c r="A161" s="54"/>
      <c r="B161" s="64" t="s">
        <v>112</v>
      </c>
      <c r="C161" s="54"/>
      <c r="D161" s="54"/>
      <c r="E161" s="54"/>
      <c r="F161" s="54"/>
      <c r="G161" s="54"/>
      <c r="H161" s="216"/>
      <c r="I161" s="216"/>
      <c r="J161" s="216"/>
      <c r="K161" s="54"/>
    </row>
    <row r="162" spans="1:12" ht="30" x14ac:dyDescent="0.3">
      <c r="A162" s="65" t="s">
        <v>1</v>
      </c>
      <c r="B162" s="65" t="s">
        <v>2</v>
      </c>
      <c r="C162" s="65" t="s">
        <v>3</v>
      </c>
      <c r="D162" s="65" t="s">
        <v>4</v>
      </c>
      <c r="E162" s="65" t="s">
        <v>5</v>
      </c>
      <c r="F162" s="65" t="s">
        <v>6</v>
      </c>
      <c r="G162" s="4" t="s">
        <v>7</v>
      </c>
      <c r="H162" s="3" t="s">
        <v>8</v>
      </c>
      <c r="I162" s="5" t="s">
        <v>9</v>
      </c>
      <c r="J162" s="65" t="s">
        <v>10</v>
      </c>
      <c r="K162" s="66" t="s">
        <v>11</v>
      </c>
      <c r="L162" s="5" t="s">
        <v>340</v>
      </c>
    </row>
    <row r="163" spans="1:12" x14ac:dyDescent="0.3">
      <c r="A163" s="56" t="s">
        <v>12</v>
      </c>
      <c r="B163" s="57" t="s">
        <v>113</v>
      </c>
      <c r="C163" s="57" t="s">
        <v>58</v>
      </c>
      <c r="D163" s="57" t="s">
        <v>114</v>
      </c>
      <c r="E163" s="57" t="s">
        <v>115</v>
      </c>
      <c r="F163" s="56">
        <v>700</v>
      </c>
      <c r="G163" s="58"/>
      <c r="H163" s="60"/>
      <c r="I163" s="53">
        <f>H163*F163</f>
        <v>0</v>
      </c>
      <c r="J163" s="53">
        <f>I163*8%</f>
        <v>0</v>
      </c>
      <c r="K163" s="53">
        <f>I163+J163</f>
        <v>0</v>
      </c>
      <c r="L163" s="159"/>
    </row>
    <row r="164" spans="1:12" ht="27" x14ac:dyDescent="0.3">
      <c r="A164" s="56" t="s">
        <v>17</v>
      </c>
      <c r="B164" s="57" t="s">
        <v>113</v>
      </c>
      <c r="C164" s="57" t="s">
        <v>58</v>
      </c>
      <c r="D164" s="58" t="s">
        <v>288</v>
      </c>
      <c r="E164" s="57" t="s">
        <v>69</v>
      </c>
      <c r="F164" s="56">
        <v>700</v>
      </c>
      <c r="G164" s="58"/>
      <c r="H164" s="60"/>
      <c r="I164" s="53">
        <f>H164*F164</f>
        <v>0</v>
      </c>
      <c r="J164" s="53">
        <f>I164*8%</f>
        <v>0</v>
      </c>
      <c r="K164" s="53">
        <f>I164+J164</f>
        <v>0</v>
      </c>
      <c r="L164" s="159"/>
    </row>
    <row r="165" spans="1:12" ht="15.6" x14ac:dyDescent="0.3">
      <c r="A165" s="54"/>
      <c r="B165" s="54"/>
      <c r="C165" s="54"/>
      <c r="D165" s="54"/>
      <c r="E165" s="54"/>
      <c r="F165" s="54"/>
      <c r="G165" s="54"/>
      <c r="H165" s="54"/>
      <c r="I165" s="62">
        <f>SUM(I163:I164)</f>
        <v>0</v>
      </c>
      <c r="J165" s="70">
        <f>SUM(J163:J164)</f>
        <v>0</v>
      </c>
      <c r="K165" s="62">
        <f>SUM(K163:K164)</f>
        <v>0</v>
      </c>
    </row>
    <row r="166" spans="1:12" x14ac:dyDescent="0.3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2" x14ac:dyDescent="0.3">
      <c r="B167" s="16" t="s">
        <v>116</v>
      </c>
      <c r="G167" s="1"/>
    </row>
    <row r="168" spans="1:12" x14ac:dyDescent="0.3">
      <c r="B168" s="215" t="s">
        <v>40</v>
      </c>
      <c r="C168" s="215"/>
      <c r="D168" s="215"/>
      <c r="E168" s="215"/>
      <c r="F168" s="215"/>
      <c r="G168" s="215"/>
      <c r="H168" s="215"/>
      <c r="I168" s="215"/>
      <c r="J168" s="215"/>
      <c r="K168" s="215"/>
    </row>
    <row r="169" spans="1:12" x14ac:dyDescent="0.3">
      <c r="B169" s="18" t="s">
        <v>41</v>
      </c>
      <c r="C169" s="12"/>
      <c r="D169" s="12"/>
      <c r="E169" s="19"/>
      <c r="F169" s="12"/>
      <c r="G169" s="20"/>
      <c r="H169" s="20"/>
      <c r="I169" s="21"/>
      <c r="J169" s="21"/>
      <c r="K169" s="21"/>
    </row>
    <row r="170" spans="1:12" x14ac:dyDescent="0.3"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2" x14ac:dyDescent="0.3">
      <c r="A171" s="54"/>
      <c r="B171" s="64" t="s">
        <v>117</v>
      </c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2" ht="30" x14ac:dyDescent="0.3">
      <c r="A172" s="65" t="s">
        <v>1</v>
      </c>
      <c r="B172" s="65" t="s">
        <v>2</v>
      </c>
      <c r="C172" s="65" t="s">
        <v>3</v>
      </c>
      <c r="D172" s="65" t="s">
        <v>4</v>
      </c>
      <c r="E172" s="65" t="s">
        <v>5</v>
      </c>
      <c r="F172" s="65" t="s">
        <v>6</v>
      </c>
      <c r="G172" s="4" t="s">
        <v>7</v>
      </c>
      <c r="H172" s="3" t="s">
        <v>8</v>
      </c>
      <c r="I172" s="5" t="s">
        <v>9</v>
      </c>
      <c r="J172" s="65" t="s">
        <v>10</v>
      </c>
      <c r="K172" s="66" t="s">
        <v>11</v>
      </c>
      <c r="L172" s="5" t="s">
        <v>340</v>
      </c>
    </row>
    <row r="173" spans="1:12" ht="27" x14ac:dyDescent="0.3">
      <c r="A173" s="56" t="s">
        <v>12</v>
      </c>
      <c r="B173" s="58" t="s">
        <v>118</v>
      </c>
      <c r="C173" s="58" t="s">
        <v>119</v>
      </c>
      <c r="D173" s="72" t="s">
        <v>120</v>
      </c>
      <c r="E173" s="57" t="s">
        <v>121</v>
      </c>
      <c r="F173" s="56">
        <v>9000</v>
      </c>
      <c r="G173" s="57"/>
      <c r="H173" s="59"/>
      <c r="I173" s="61">
        <f>F173*H173</f>
        <v>0</v>
      </c>
      <c r="J173" s="61">
        <f>I173*8%</f>
        <v>0</v>
      </c>
      <c r="K173" s="53">
        <f>I173+J173</f>
        <v>0</v>
      </c>
      <c r="L173" s="159"/>
    </row>
    <row r="174" spans="1:12" ht="15.6" x14ac:dyDescent="0.3">
      <c r="A174" s="54"/>
      <c r="B174" s="54"/>
      <c r="C174" s="54"/>
      <c r="D174" s="54"/>
      <c r="E174" s="54"/>
      <c r="F174" s="54"/>
      <c r="G174" s="54"/>
      <c r="H174" s="54"/>
      <c r="I174" s="62">
        <f>SUM(I173)</f>
        <v>0</v>
      </c>
      <c r="J174" s="70">
        <f>SUM(J173)</f>
        <v>0</v>
      </c>
      <c r="K174" s="62">
        <f>SUM(K173)</f>
        <v>0</v>
      </c>
    </row>
    <row r="175" spans="1:12" x14ac:dyDescent="0.3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73"/>
    </row>
    <row r="176" spans="1:12" x14ac:dyDescent="0.3">
      <c r="B176" t="s">
        <v>122</v>
      </c>
      <c r="E176" t="s">
        <v>123</v>
      </c>
      <c r="G176" s="1"/>
    </row>
    <row r="177" spans="1:12" x14ac:dyDescent="0.3">
      <c r="B177" s="215" t="s">
        <v>124</v>
      </c>
      <c r="C177" s="215"/>
      <c r="D177" s="215"/>
      <c r="E177" s="215"/>
      <c r="F177" s="215"/>
      <c r="G177" s="215"/>
      <c r="H177" s="215"/>
      <c r="I177" s="215"/>
      <c r="J177" s="215"/>
      <c r="K177" s="215"/>
    </row>
    <row r="178" spans="1:12" x14ac:dyDescent="0.3">
      <c r="G178" s="1"/>
    </row>
    <row r="179" spans="1:12" x14ac:dyDescent="0.3">
      <c r="G179" s="1"/>
    </row>
    <row r="180" spans="1:12" x14ac:dyDescent="0.3">
      <c r="A180" s="54"/>
      <c r="B180" s="64" t="s">
        <v>125</v>
      </c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1:12" ht="30" x14ac:dyDescent="0.3">
      <c r="A181" s="65" t="s">
        <v>1</v>
      </c>
      <c r="B181" s="65" t="s">
        <v>2</v>
      </c>
      <c r="C181" s="65" t="s">
        <v>3</v>
      </c>
      <c r="D181" s="65" t="s">
        <v>4</v>
      </c>
      <c r="E181" s="65" t="s">
        <v>5</v>
      </c>
      <c r="F181" s="65" t="s">
        <v>126</v>
      </c>
      <c r="G181" s="4" t="s">
        <v>7</v>
      </c>
      <c r="H181" s="3" t="s">
        <v>8</v>
      </c>
      <c r="I181" s="5" t="s">
        <v>9</v>
      </c>
      <c r="J181" s="65" t="s">
        <v>10</v>
      </c>
      <c r="K181" s="66" t="s">
        <v>11</v>
      </c>
      <c r="L181" s="5" t="s">
        <v>340</v>
      </c>
    </row>
    <row r="182" spans="1:12" ht="79.8" x14ac:dyDescent="0.3">
      <c r="A182" s="209" t="s">
        <v>12</v>
      </c>
      <c r="B182" s="186" t="s">
        <v>310</v>
      </c>
      <c r="C182" s="187" t="s">
        <v>311</v>
      </c>
      <c r="D182" s="187" t="s">
        <v>312</v>
      </c>
      <c r="E182" s="188" t="s">
        <v>120</v>
      </c>
      <c r="F182" s="189" t="s">
        <v>313</v>
      </c>
      <c r="G182" s="189"/>
      <c r="H182" s="60"/>
      <c r="I182" s="190"/>
      <c r="J182" s="191">
        <f>I182*8%</f>
        <v>0</v>
      </c>
      <c r="K182" s="40">
        <f>I182+J182</f>
        <v>0</v>
      </c>
      <c r="L182" s="159"/>
    </row>
    <row r="183" spans="1:12" ht="15" customHeight="1" x14ac:dyDescent="0.3">
      <c r="A183" s="210"/>
      <c r="B183" s="212" t="s">
        <v>314</v>
      </c>
      <c r="C183" s="213"/>
      <c r="D183" s="214"/>
      <c r="E183" s="187" t="s">
        <v>315</v>
      </c>
      <c r="F183" s="192">
        <v>240</v>
      </c>
      <c r="G183" s="193"/>
      <c r="H183" s="60"/>
      <c r="I183" s="190">
        <f>F183*H183</f>
        <v>0</v>
      </c>
      <c r="J183" s="191">
        <f>I183*8%</f>
        <v>0</v>
      </c>
      <c r="K183" s="40">
        <f>I183+J183</f>
        <v>0</v>
      </c>
      <c r="L183" s="159"/>
    </row>
    <row r="184" spans="1:12" ht="15" customHeight="1" x14ac:dyDescent="0.3">
      <c r="A184" s="210"/>
      <c r="B184" s="212" t="s">
        <v>316</v>
      </c>
      <c r="C184" s="213"/>
      <c r="D184" s="214"/>
      <c r="E184" s="187" t="s">
        <v>315</v>
      </c>
      <c r="F184" s="189">
        <v>360</v>
      </c>
      <c r="G184" s="193"/>
      <c r="H184" s="60"/>
      <c r="I184" s="190">
        <f>F184*H184</f>
        <v>0</v>
      </c>
      <c r="J184" s="191">
        <f>I184*8%</f>
        <v>0</v>
      </c>
      <c r="K184" s="40">
        <f>I184+J184</f>
        <v>0</v>
      </c>
      <c r="L184" s="159"/>
    </row>
    <row r="185" spans="1:12" ht="15" customHeight="1" x14ac:dyDescent="0.3">
      <c r="A185" s="211"/>
      <c r="B185" s="212" t="s">
        <v>317</v>
      </c>
      <c r="C185" s="213"/>
      <c r="D185" s="214"/>
      <c r="E185" s="187" t="s">
        <v>315</v>
      </c>
      <c r="F185" s="189">
        <v>100</v>
      </c>
      <c r="G185" s="193"/>
      <c r="H185" s="60"/>
      <c r="I185" s="190">
        <f>F185*H185</f>
        <v>0</v>
      </c>
      <c r="J185" s="191">
        <f>I185*8%</f>
        <v>0</v>
      </c>
      <c r="K185" s="40">
        <f>I185+J185</f>
        <v>0</v>
      </c>
      <c r="L185" s="159"/>
    </row>
    <row r="186" spans="1:12" ht="15.6" x14ac:dyDescent="0.3">
      <c r="A186" s="54"/>
      <c r="B186" s="54"/>
      <c r="C186" s="54"/>
      <c r="D186" s="54"/>
      <c r="E186" s="54"/>
      <c r="F186" s="54"/>
      <c r="G186" s="54"/>
      <c r="H186" s="54"/>
      <c r="I186" s="194">
        <f>SUM(I182:I185)</f>
        <v>0</v>
      </c>
      <c r="J186" s="195">
        <f>SUM(J182:J185)</f>
        <v>0</v>
      </c>
      <c r="K186" s="196">
        <f>I186+J186</f>
        <v>0</v>
      </c>
    </row>
    <row r="187" spans="1:12" x14ac:dyDescent="0.3">
      <c r="G187" s="1"/>
    </row>
    <row r="188" spans="1:12" x14ac:dyDescent="0.3">
      <c r="A188" s="54"/>
      <c r="B188" s="55" t="s">
        <v>128</v>
      </c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2" ht="30" x14ac:dyDescent="0.3">
      <c r="A189" s="65" t="s">
        <v>1</v>
      </c>
      <c r="B189" s="65" t="s">
        <v>2</v>
      </c>
      <c r="C189" s="65" t="s">
        <v>3</v>
      </c>
      <c r="D189" s="65" t="s">
        <v>4</v>
      </c>
      <c r="E189" s="65" t="s">
        <v>5</v>
      </c>
      <c r="F189" s="65" t="s">
        <v>126</v>
      </c>
      <c r="G189" s="4" t="s">
        <v>7</v>
      </c>
      <c r="H189" s="3" t="s">
        <v>8</v>
      </c>
      <c r="I189" s="5" t="s">
        <v>9</v>
      </c>
      <c r="J189" s="65" t="s">
        <v>10</v>
      </c>
      <c r="K189" s="66" t="s">
        <v>11</v>
      </c>
      <c r="L189" s="5" t="s">
        <v>340</v>
      </c>
    </row>
    <row r="190" spans="1:12" x14ac:dyDescent="0.3">
      <c r="A190" s="75" t="s">
        <v>12</v>
      </c>
      <c r="B190" s="57" t="s">
        <v>129</v>
      </c>
      <c r="C190" s="58" t="s">
        <v>130</v>
      </c>
      <c r="D190" s="76" t="s">
        <v>131</v>
      </c>
      <c r="E190" s="57" t="s">
        <v>131</v>
      </c>
      <c r="F190" s="77">
        <v>290000</v>
      </c>
      <c r="G190" s="57"/>
      <c r="H190" s="60"/>
      <c r="I190" s="53">
        <f>F190*H190</f>
        <v>0</v>
      </c>
      <c r="J190" s="53">
        <f>I190*8%</f>
        <v>0</v>
      </c>
      <c r="K190" s="53">
        <f>I190+J190</f>
        <v>0</v>
      </c>
      <c r="L190" s="159"/>
    </row>
    <row r="191" spans="1:12" ht="15.6" x14ac:dyDescent="0.3">
      <c r="A191" s="54"/>
      <c r="B191" s="54"/>
      <c r="C191" s="54"/>
      <c r="D191" s="54"/>
      <c r="E191" s="54"/>
      <c r="F191" s="54"/>
      <c r="G191" s="54"/>
      <c r="H191" s="54"/>
      <c r="I191" s="62">
        <f>SUM(I190)</f>
        <v>0</v>
      </c>
      <c r="J191" s="70">
        <f>SUM(J190)</f>
        <v>0</v>
      </c>
      <c r="K191" s="62">
        <f>SUM(K190)</f>
        <v>0</v>
      </c>
    </row>
    <row r="192" spans="1:12" x14ac:dyDescent="0.3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1:12" x14ac:dyDescent="0.3">
      <c r="A193" s="12"/>
      <c r="B193" s="16" t="s">
        <v>39</v>
      </c>
      <c r="G193" s="1"/>
    </row>
    <row r="194" spans="1:12" x14ac:dyDescent="0.3">
      <c r="A194" s="12"/>
      <c r="B194" s="215" t="s">
        <v>40</v>
      </c>
      <c r="C194" s="215"/>
      <c r="D194" s="215"/>
      <c r="E194" s="215"/>
      <c r="F194" s="215"/>
      <c r="G194" s="215"/>
      <c r="H194" s="215"/>
      <c r="I194" s="215"/>
      <c r="J194" s="215"/>
      <c r="K194" s="215"/>
    </row>
    <row r="195" spans="1:12" x14ac:dyDescent="0.3">
      <c r="A195" s="12"/>
      <c r="B195" s="18" t="s">
        <v>41</v>
      </c>
      <c r="C195" s="12"/>
      <c r="D195" s="12"/>
      <c r="E195" s="19"/>
      <c r="F195" s="12"/>
      <c r="G195" s="20"/>
      <c r="H195" s="20"/>
      <c r="I195" s="21"/>
      <c r="J195" s="21"/>
      <c r="K195" s="21"/>
    </row>
    <row r="198" spans="1:12" x14ac:dyDescent="0.3">
      <c r="A198" s="78"/>
      <c r="B198" s="79" t="s">
        <v>132</v>
      </c>
      <c r="C198" s="80"/>
      <c r="D198" s="80"/>
      <c r="E198" s="80"/>
      <c r="F198" s="78"/>
      <c r="H198" s="80"/>
      <c r="I198" s="80"/>
      <c r="J198" s="80"/>
      <c r="K198" s="80"/>
    </row>
    <row r="199" spans="1:12" ht="30" x14ac:dyDescent="0.3">
      <c r="A199" s="81" t="s">
        <v>133</v>
      </c>
      <c r="B199" s="82" t="s">
        <v>134</v>
      </c>
      <c r="C199" s="82" t="s">
        <v>135</v>
      </c>
      <c r="D199" s="82" t="s">
        <v>136</v>
      </c>
      <c r="E199" s="82" t="s">
        <v>137</v>
      </c>
      <c r="F199" s="82" t="s">
        <v>138</v>
      </c>
      <c r="G199" s="4" t="s">
        <v>7</v>
      </c>
      <c r="H199" s="3" t="s">
        <v>8</v>
      </c>
      <c r="I199" s="5" t="s">
        <v>9</v>
      </c>
      <c r="J199" s="82" t="s">
        <v>139</v>
      </c>
      <c r="K199" s="82" t="s">
        <v>140</v>
      </c>
      <c r="L199" s="5" t="s">
        <v>340</v>
      </c>
    </row>
    <row r="200" spans="1:12" x14ac:dyDescent="0.3">
      <c r="A200" s="83" t="s">
        <v>12</v>
      </c>
      <c r="B200" s="84" t="s">
        <v>141</v>
      </c>
      <c r="C200" s="84" t="s">
        <v>142</v>
      </c>
      <c r="D200" s="84" t="s">
        <v>143</v>
      </c>
      <c r="E200" s="84" t="s">
        <v>344</v>
      </c>
      <c r="F200" s="84">
        <v>400</v>
      </c>
      <c r="G200" s="84"/>
      <c r="H200" s="60"/>
      <c r="I200" s="53">
        <f>F200*H200</f>
        <v>0</v>
      </c>
      <c r="J200" s="53">
        <f>I200*8%</f>
        <v>0</v>
      </c>
      <c r="K200" s="53">
        <f t="shared" ref="K200:K219" si="5">I200+J200</f>
        <v>0</v>
      </c>
      <c r="L200" s="159"/>
    </row>
    <row r="201" spans="1:12" x14ac:dyDescent="0.3">
      <c r="A201" s="83" t="s">
        <v>17</v>
      </c>
      <c r="B201" s="84" t="s">
        <v>141</v>
      </c>
      <c r="C201" s="84" t="s">
        <v>142</v>
      </c>
      <c r="D201" s="84" t="s">
        <v>342</v>
      </c>
      <c r="E201" s="84" t="s">
        <v>343</v>
      </c>
      <c r="F201" s="84">
        <v>100</v>
      </c>
      <c r="G201" s="84"/>
      <c r="H201" s="60"/>
      <c r="I201" s="53">
        <f t="shared" ref="I201:I219" si="6">F201*H201</f>
        <v>0</v>
      </c>
      <c r="J201" s="53">
        <f>I201*8%</f>
        <v>0</v>
      </c>
      <c r="K201" s="53">
        <f t="shared" ref="K201" si="7">I201+J201</f>
        <v>0</v>
      </c>
      <c r="L201" s="159"/>
    </row>
    <row r="202" spans="1:12" ht="26.4" x14ac:dyDescent="0.3">
      <c r="A202" s="83" t="s">
        <v>22</v>
      </c>
      <c r="B202" s="84" t="s">
        <v>144</v>
      </c>
      <c r="C202" s="84" t="s">
        <v>145</v>
      </c>
      <c r="D202" s="84" t="s">
        <v>146</v>
      </c>
      <c r="E202" s="84" t="s">
        <v>147</v>
      </c>
      <c r="F202" s="84">
        <v>160</v>
      </c>
      <c r="G202" s="84"/>
      <c r="H202" s="60"/>
      <c r="I202" s="53">
        <f t="shared" si="6"/>
        <v>0</v>
      </c>
      <c r="J202" s="53">
        <f t="shared" ref="J202:J219" si="8">I202*8%</f>
        <v>0</v>
      </c>
      <c r="K202" s="53">
        <f t="shared" si="5"/>
        <v>0</v>
      </c>
      <c r="L202" s="159"/>
    </row>
    <row r="203" spans="1:12" ht="26.4" x14ac:dyDescent="0.3">
      <c r="A203" s="83" t="s">
        <v>27</v>
      </c>
      <c r="B203" s="84" t="s">
        <v>148</v>
      </c>
      <c r="C203" s="84" t="s">
        <v>145</v>
      </c>
      <c r="D203" s="84" t="s">
        <v>149</v>
      </c>
      <c r="E203" s="84" t="s">
        <v>150</v>
      </c>
      <c r="F203" s="84">
        <v>100</v>
      </c>
      <c r="G203" s="84"/>
      <c r="H203" s="60"/>
      <c r="I203" s="53">
        <f t="shared" si="6"/>
        <v>0</v>
      </c>
      <c r="J203" s="53">
        <f t="shared" si="8"/>
        <v>0</v>
      </c>
      <c r="K203" s="53">
        <f t="shared" si="5"/>
        <v>0</v>
      </c>
      <c r="L203" s="159"/>
    </row>
    <row r="204" spans="1:12" ht="26.4" x14ac:dyDescent="0.3">
      <c r="A204" s="83" t="s">
        <v>30</v>
      </c>
      <c r="B204" s="84" t="s">
        <v>151</v>
      </c>
      <c r="C204" s="84" t="s">
        <v>145</v>
      </c>
      <c r="D204" s="84" t="s">
        <v>143</v>
      </c>
      <c r="E204" s="84" t="s">
        <v>152</v>
      </c>
      <c r="F204" s="84">
        <v>30</v>
      </c>
      <c r="G204" s="84"/>
      <c r="H204" s="60"/>
      <c r="I204" s="53">
        <f t="shared" si="6"/>
        <v>0</v>
      </c>
      <c r="J204" s="53">
        <f t="shared" si="8"/>
        <v>0</v>
      </c>
      <c r="K204" s="53">
        <f t="shared" si="5"/>
        <v>0</v>
      </c>
      <c r="L204" s="159"/>
    </row>
    <row r="205" spans="1:12" x14ac:dyDescent="0.3">
      <c r="A205" s="83" t="s">
        <v>35</v>
      </c>
      <c r="B205" s="84" t="s">
        <v>155</v>
      </c>
      <c r="C205" s="84" t="s">
        <v>153</v>
      </c>
      <c r="D205" s="84" t="s">
        <v>156</v>
      </c>
      <c r="E205" s="84" t="s">
        <v>157</v>
      </c>
      <c r="F205" s="84">
        <v>50</v>
      </c>
      <c r="G205" s="84"/>
      <c r="H205" s="60"/>
      <c r="I205" s="53">
        <f t="shared" si="6"/>
        <v>0</v>
      </c>
      <c r="J205" s="53">
        <f t="shared" si="8"/>
        <v>0</v>
      </c>
      <c r="K205" s="53">
        <f t="shared" si="5"/>
        <v>0</v>
      </c>
      <c r="L205" s="159"/>
    </row>
    <row r="206" spans="1:12" x14ac:dyDescent="0.3">
      <c r="A206" s="83" t="s">
        <v>291</v>
      </c>
      <c r="B206" s="84" t="s">
        <v>158</v>
      </c>
      <c r="C206" s="84" t="s">
        <v>153</v>
      </c>
      <c r="D206" s="84" t="s">
        <v>77</v>
      </c>
      <c r="E206" s="84" t="s">
        <v>154</v>
      </c>
      <c r="F206" s="84">
        <v>2</v>
      </c>
      <c r="G206" s="84"/>
      <c r="H206" s="60"/>
      <c r="I206" s="53">
        <f t="shared" si="6"/>
        <v>0</v>
      </c>
      <c r="J206" s="53">
        <f t="shared" si="8"/>
        <v>0</v>
      </c>
      <c r="K206" s="53">
        <f t="shared" si="5"/>
        <v>0</v>
      </c>
      <c r="L206" s="159"/>
    </row>
    <row r="207" spans="1:12" x14ac:dyDescent="0.3">
      <c r="A207" s="83" t="s">
        <v>292</v>
      </c>
      <c r="B207" s="84" t="s">
        <v>158</v>
      </c>
      <c r="C207" s="84" t="s">
        <v>153</v>
      </c>
      <c r="D207" s="84" t="s">
        <v>159</v>
      </c>
      <c r="E207" s="84" t="s">
        <v>154</v>
      </c>
      <c r="F207" s="84">
        <v>2</v>
      </c>
      <c r="G207" s="84"/>
      <c r="H207" s="60"/>
      <c r="I207" s="53">
        <f t="shared" si="6"/>
        <v>0</v>
      </c>
      <c r="J207" s="53">
        <f t="shared" si="8"/>
        <v>0</v>
      </c>
      <c r="K207" s="53">
        <f t="shared" si="5"/>
        <v>0</v>
      </c>
      <c r="L207" s="159"/>
    </row>
    <row r="208" spans="1:12" x14ac:dyDescent="0.3">
      <c r="A208" s="83" t="s">
        <v>293</v>
      </c>
      <c r="B208" s="84" t="s">
        <v>158</v>
      </c>
      <c r="C208" s="84" t="s">
        <v>153</v>
      </c>
      <c r="D208" s="84" t="s">
        <v>160</v>
      </c>
      <c r="E208" s="84" t="s">
        <v>154</v>
      </c>
      <c r="F208" s="84">
        <v>30</v>
      </c>
      <c r="G208" s="84"/>
      <c r="H208" s="60"/>
      <c r="I208" s="53">
        <f t="shared" si="6"/>
        <v>0</v>
      </c>
      <c r="J208" s="53">
        <f t="shared" si="8"/>
        <v>0</v>
      </c>
      <c r="K208" s="53">
        <f t="shared" si="5"/>
        <v>0</v>
      </c>
      <c r="L208" s="159"/>
    </row>
    <row r="209" spans="1:12" x14ac:dyDescent="0.3">
      <c r="A209" s="83" t="s">
        <v>294</v>
      </c>
      <c r="B209" s="84" t="s">
        <v>161</v>
      </c>
      <c r="C209" s="84" t="s">
        <v>153</v>
      </c>
      <c r="D209" s="84" t="s">
        <v>160</v>
      </c>
      <c r="E209" s="84" t="s">
        <v>162</v>
      </c>
      <c r="F209" s="84">
        <v>6</v>
      </c>
      <c r="G209" s="84"/>
      <c r="H209" s="60"/>
      <c r="I209" s="53">
        <f t="shared" si="6"/>
        <v>0</v>
      </c>
      <c r="J209" s="53">
        <f t="shared" si="8"/>
        <v>0</v>
      </c>
      <c r="K209" s="53">
        <f t="shared" si="5"/>
        <v>0</v>
      </c>
      <c r="L209" s="159"/>
    </row>
    <row r="210" spans="1:12" x14ac:dyDescent="0.3">
      <c r="A210" s="83" t="s">
        <v>295</v>
      </c>
      <c r="B210" s="84" t="s">
        <v>161</v>
      </c>
      <c r="C210" s="84" t="s">
        <v>153</v>
      </c>
      <c r="D210" s="84" t="s">
        <v>156</v>
      </c>
      <c r="E210" s="84" t="s">
        <v>180</v>
      </c>
      <c r="F210" s="84">
        <v>20</v>
      </c>
      <c r="G210" s="84"/>
      <c r="H210" s="60"/>
      <c r="I210" s="53">
        <f t="shared" si="6"/>
        <v>0</v>
      </c>
      <c r="J210" s="53">
        <f t="shared" si="8"/>
        <v>0</v>
      </c>
      <c r="K210" s="53">
        <f t="shared" si="5"/>
        <v>0</v>
      </c>
      <c r="L210" s="159"/>
    </row>
    <row r="211" spans="1:12" x14ac:dyDescent="0.3">
      <c r="A211" s="83" t="s">
        <v>296</v>
      </c>
      <c r="B211" s="84" t="s">
        <v>161</v>
      </c>
      <c r="C211" s="84" t="s">
        <v>153</v>
      </c>
      <c r="D211" s="84" t="s">
        <v>289</v>
      </c>
      <c r="E211" s="84" t="s">
        <v>290</v>
      </c>
      <c r="F211" s="84">
        <v>4</v>
      </c>
      <c r="G211" s="84"/>
      <c r="H211" s="60"/>
      <c r="I211" s="53">
        <f t="shared" si="6"/>
        <v>0</v>
      </c>
      <c r="J211" s="53">
        <f t="shared" si="8"/>
        <v>0</v>
      </c>
      <c r="K211" s="53">
        <f t="shared" si="5"/>
        <v>0</v>
      </c>
      <c r="L211" s="159"/>
    </row>
    <row r="212" spans="1:12" ht="52.8" x14ac:dyDescent="0.3">
      <c r="A212" s="83" t="s">
        <v>297</v>
      </c>
      <c r="B212" s="84" t="s">
        <v>163</v>
      </c>
      <c r="C212" s="84" t="s">
        <v>164</v>
      </c>
      <c r="D212" s="84" t="s">
        <v>156</v>
      </c>
      <c r="E212" s="84" t="s">
        <v>165</v>
      </c>
      <c r="F212" s="84">
        <v>50</v>
      </c>
      <c r="G212" s="84"/>
      <c r="H212" s="60"/>
      <c r="I212" s="53">
        <f t="shared" si="6"/>
        <v>0</v>
      </c>
      <c r="J212" s="40">
        <f t="shared" si="8"/>
        <v>0</v>
      </c>
      <c r="K212" s="40">
        <f t="shared" si="5"/>
        <v>0</v>
      </c>
      <c r="L212" s="159"/>
    </row>
    <row r="213" spans="1:12" x14ac:dyDescent="0.3">
      <c r="A213" s="83" t="s">
        <v>298</v>
      </c>
      <c r="B213" s="84" t="s">
        <v>166</v>
      </c>
      <c r="C213" s="84" t="s">
        <v>153</v>
      </c>
      <c r="D213" s="84" t="s">
        <v>167</v>
      </c>
      <c r="E213" s="84" t="s">
        <v>168</v>
      </c>
      <c r="F213" s="84">
        <v>10</v>
      </c>
      <c r="G213" s="84"/>
      <c r="H213" s="60"/>
      <c r="I213" s="53">
        <f t="shared" si="6"/>
        <v>0</v>
      </c>
      <c r="J213" s="53">
        <f t="shared" si="8"/>
        <v>0</v>
      </c>
      <c r="K213" s="53">
        <f t="shared" si="5"/>
        <v>0</v>
      </c>
      <c r="L213" s="159"/>
    </row>
    <row r="214" spans="1:12" ht="26.4" x14ac:dyDescent="0.3">
      <c r="A214" s="83" t="s">
        <v>299</v>
      </c>
      <c r="B214" s="84" t="s">
        <v>169</v>
      </c>
      <c r="C214" s="84" t="s">
        <v>145</v>
      </c>
      <c r="D214" s="84" t="s">
        <v>170</v>
      </c>
      <c r="E214" s="84" t="s">
        <v>171</v>
      </c>
      <c r="F214" s="86">
        <v>50</v>
      </c>
      <c r="G214" s="84"/>
      <c r="H214" s="59"/>
      <c r="I214" s="53">
        <f t="shared" si="6"/>
        <v>0</v>
      </c>
      <c r="J214" s="53">
        <f t="shared" si="8"/>
        <v>0</v>
      </c>
      <c r="K214" s="53">
        <f t="shared" si="5"/>
        <v>0</v>
      </c>
      <c r="L214" s="159"/>
    </row>
    <row r="215" spans="1:12" x14ac:dyDescent="0.3">
      <c r="A215" s="83" t="s">
        <v>300</v>
      </c>
      <c r="B215" s="84" t="s">
        <v>172</v>
      </c>
      <c r="C215" s="84" t="s">
        <v>173</v>
      </c>
      <c r="D215" s="84" t="s">
        <v>159</v>
      </c>
      <c r="E215" s="84" t="s">
        <v>174</v>
      </c>
      <c r="F215" s="84">
        <v>10</v>
      </c>
      <c r="G215" s="84"/>
      <c r="H215" s="60"/>
      <c r="I215" s="53">
        <f t="shared" si="6"/>
        <v>0</v>
      </c>
      <c r="J215" s="53">
        <f t="shared" si="8"/>
        <v>0</v>
      </c>
      <c r="K215" s="53">
        <f t="shared" si="5"/>
        <v>0</v>
      </c>
      <c r="L215" s="159"/>
    </row>
    <row r="216" spans="1:12" x14ac:dyDescent="0.3">
      <c r="A216" s="83" t="s">
        <v>301</v>
      </c>
      <c r="B216" s="84" t="s">
        <v>172</v>
      </c>
      <c r="C216" s="84" t="s">
        <v>173</v>
      </c>
      <c r="D216" s="84" t="s">
        <v>160</v>
      </c>
      <c r="E216" s="84" t="s">
        <v>174</v>
      </c>
      <c r="F216" s="84">
        <v>10</v>
      </c>
      <c r="G216" s="84"/>
      <c r="H216" s="60"/>
      <c r="I216" s="53">
        <f t="shared" si="6"/>
        <v>0</v>
      </c>
      <c r="J216" s="53">
        <f t="shared" si="8"/>
        <v>0</v>
      </c>
      <c r="K216" s="53">
        <f t="shared" si="5"/>
        <v>0</v>
      </c>
      <c r="L216" s="159"/>
    </row>
    <row r="217" spans="1:12" ht="20.399999999999999" x14ac:dyDescent="0.3">
      <c r="A217" s="83" t="s">
        <v>302</v>
      </c>
      <c r="B217" s="84" t="s">
        <v>175</v>
      </c>
      <c r="C217" s="84" t="s">
        <v>176</v>
      </c>
      <c r="D217" s="87" t="s">
        <v>177</v>
      </c>
      <c r="E217" s="84" t="s">
        <v>178</v>
      </c>
      <c r="F217" s="84">
        <v>2</v>
      </c>
      <c r="G217" s="84"/>
      <c r="H217" s="60"/>
      <c r="I217" s="53">
        <f t="shared" si="6"/>
        <v>0</v>
      </c>
      <c r="J217" s="40">
        <f t="shared" si="8"/>
        <v>0</v>
      </c>
      <c r="K217" s="40">
        <f t="shared" si="5"/>
        <v>0</v>
      </c>
      <c r="L217" s="159"/>
    </row>
    <row r="218" spans="1:12" x14ac:dyDescent="0.3">
      <c r="A218" s="83" t="s">
        <v>303</v>
      </c>
      <c r="B218" s="84" t="s">
        <v>175</v>
      </c>
      <c r="C218" s="84" t="s">
        <v>176</v>
      </c>
      <c r="D218" s="84" t="s">
        <v>179</v>
      </c>
      <c r="E218" s="84" t="s">
        <v>180</v>
      </c>
      <c r="F218" s="84">
        <v>12</v>
      </c>
      <c r="G218" s="84"/>
      <c r="H218" s="60"/>
      <c r="I218" s="53">
        <f t="shared" si="6"/>
        <v>0</v>
      </c>
      <c r="J218" s="53">
        <f t="shared" si="8"/>
        <v>0</v>
      </c>
      <c r="K218" s="53">
        <f t="shared" si="5"/>
        <v>0</v>
      </c>
      <c r="L218" s="159"/>
    </row>
    <row r="219" spans="1:12" x14ac:dyDescent="0.3">
      <c r="A219" s="83" t="s">
        <v>355</v>
      </c>
      <c r="B219" s="84" t="s">
        <v>181</v>
      </c>
      <c r="C219" s="84" t="s">
        <v>182</v>
      </c>
      <c r="D219" s="84" t="s">
        <v>183</v>
      </c>
      <c r="E219" s="84" t="s">
        <v>184</v>
      </c>
      <c r="F219" s="84">
        <v>500</v>
      </c>
      <c r="G219" s="84"/>
      <c r="H219" s="60"/>
      <c r="I219" s="53">
        <f t="shared" si="6"/>
        <v>0</v>
      </c>
      <c r="J219" s="53">
        <f t="shared" si="8"/>
        <v>0</v>
      </c>
      <c r="K219" s="53">
        <f t="shared" si="5"/>
        <v>0</v>
      </c>
      <c r="L219" s="159"/>
    </row>
    <row r="220" spans="1:12" ht="15.6" x14ac:dyDescent="0.3">
      <c r="A220" s="88"/>
      <c r="B220" s="88"/>
      <c r="C220" s="88"/>
      <c r="D220" s="88"/>
      <c r="E220" s="88"/>
      <c r="F220" s="89"/>
      <c r="G220" s="88"/>
      <c r="H220" s="90"/>
      <c r="I220" s="91">
        <f>SUM(I200:I219)</f>
        <v>0</v>
      </c>
      <c r="J220" s="92">
        <f>SUM(J200:J219)</f>
        <v>0</v>
      </c>
      <c r="K220" s="92">
        <f>SUM(K200:K219)</f>
        <v>0</v>
      </c>
    </row>
    <row r="221" spans="1:12" x14ac:dyDescent="0.3">
      <c r="A221" s="93"/>
      <c r="B221" s="93"/>
      <c r="C221" s="93"/>
      <c r="D221" s="93"/>
      <c r="E221" s="93"/>
      <c r="F221" s="93"/>
      <c r="G221" s="93"/>
      <c r="H221" s="94"/>
      <c r="I221" s="94"/>
      <c r="J221" s="94"/>
      <c r="K221" s="94"/>
    </row>
    <row r="222" spans="1:12" x14ac:dyDescent="0.3">
      <c r="A222" s="93"/>
      <c r="B222" t="s">
        <v>304</v>
      </c>
      <c r="C222" s="17"/>
      <c r="D222" s="17"/>
      <c r="E222" s="17"/>
      <c r="F222" s="17"/>
      <c r="G222" s="17"/>
      <c r="H222" s="17"/>
      <c r="I222" s="17"/>
      <c r="J222" s="17"/>
      <c r="K222" s="17"/>
    </row>
    <row r="223" spans="1:12" x14ac:dyDescent="0.3">
      <c r="A223" s="93"/>
      <c r="B223" s="95" t="s">
        <v>185</v>
      </c>
      <c r="C223" s="96"/>
      <c r="D223" s="97"/>
      <c r="E223" s="97"/>
      <c r="F223" s="97"/>
      <c r="G223" s="93"/>
      <c r="H223" s="97"/>
      <c r="I223" s="98"/>
      <c r="J223" s="98"/>
      <c r="K223" s="98"/>
    </row>
    <row r="224" spans="1:12" x14ac:dyDescent="0.3">
      <c r="A224" s="93"/>
      <c r="B224" s="95" t="s">
        <v>186</v>
      </c>
      <c r="C224" s="96"/>
      <c r="D224" s="97"/>
      <c r="E224" s="97"/>
      <c r="F224" s="97"/>
      <c r="G224" s="99"/>
      <c r="H224" s="97"/>
      <c r="I224" s="98"/>
      <c r="J224" s="94"/>
      <c r="K224" s="94"/>
    </row>
    <row r="225" spans="1:12" x14ac:dyDescent="0.3">
      <c r="A225" s="93"/>
      <c r="B225" s="95"/>
      <c r="C225" s="96"/>
      <c r="D225" s="97"/>
      <c r="E225" s="97"/>
      <c r="F225" s="97"/>
      <c r="G225" s="99"/>
      <c r="H225" s="97"/>
      <c r="I225" s="98"/>
      <c r="J225" s="94"/>
      <c r="K225" s="94"/>
    </row>
    <row r="226" spans="1:12" ht="15.6" x14ac:dyDescent="0.3">
      <c r="A226" s="100"/>
      <c r="B226" s="101" t="s">
        <v>187</v>
      </c>
      <c r="C226" s="102"/>
      <c r="D226" s="102"/>
      <c r="E226" s="102"/>
      <c r="F226" s="102"/>
      <c r="H226" s="103"/>
      <c r="I226" s="104"/>
      <c r="J226" s="104"/>
      <c r="K226" s="104"/>
    </row>
    <row r="227" spans="1:12" ht="31.2" x14ac:dyDescent="0.3">
      <c r="A227" s="105" t="s">
        <v>133</v>
      </c>
      <c r="B227" s="106" t="s">
        <v>134</v>
      </c>
      <c r="C227" s="106" t="s">
        <v>135</v>
      </c>
      <c r="D227" s="106" t="s">
        <v>136</v>
      </c>
      <c r="E227" s="106" t="s">
        <v>137</v>
      </c>
      <c r="F227" s="106" t="s">
        <v>138</v>
      </c>
      <c r="G227" s="4" t="s">
        <v>7</v>
      </c>
      <c r="H227" s="3" t="s">
        <v>8</v>
      </c>
      <c r="I227" s="5" t="s">
        <v>9</v>
      </c>
      <c r="J227" s="107" t="s">
        <v>139</v>
      </c>
      <c r="K227" s="107" t="s">
        <v>140</v>
      </c>
      <c r="L227" s="5" t="s">
        <v>340</v>
      </c>
    </row>
    <row r="228" spans="1:12" ht="31.2" x14ac:dyDescent="0.3">
      <c r="A228" s="121" t="s">
        <v>12</v>
      </c>
      <c r="B228" s="121" t="s">
        <v>202</v>
      </c>
      <c r="C228" s="122" t="s">
        <v>58</v>
      </c>
      <c r="D228" s="121" t="s">
        <v>203</v>
      </c>
      <c r="E228" s="202" t="s">
        <v>305</v>
      </c>
      <c r="F228" s="203">
        <v>600</v>
      </c>
      <c r="G228" s="121"/>
      <c r="H228" s="204"/>
      <c r="I228" s="28">
        <f>F228*H228</f>
        <v>0</v>
      </c>
      <c r="J228" s="28">
        <f t="shared" ref="J228" si="9">I228*8%</f>
        <v>0</v>
      </c>
      <c r="K228" s="28">
        <f>I228+J228</f>
        <v>0</v>
      </c>
      <c r="L228" s="205"/>
    </row>
    <row r="229" spans="1:12" ht="15.6" x14ac:dyDescent="0.3">
      <c r="A229" s="109"/>
      <c r="B229" s="110"/>
      <c r="C229" s="110"/>
      <c r="D229" s="110"/>
      <c r="E229" s="110"/>
      <c r="F229" s="110"/>
      <c r="G229" s="110"/>
      <c r="H229" s="92"/>
      <c r="I229" s="92">
        <f>SUM(I228:I228)</f>
        <v>0</v>
      </c>
      <c r="J229" s="92">
        <f>SUM(J228:J228)</f>
        <v>0</v>
      </c>
      <c r="K229" s="92">
        <f>SUM(K228:K228)</f>
        <v>0</v>
      </c>
    </row>
    <row r="230" spans="1:12" ht="15.6" x14ac:dyDescent="0.3">
      <c r="A230" s="100"/>
      <c r="B230" s="102"/>
      <c r="C230" s="102"/>
      <c r="D230" s="102"/>
      <c r="E230" s="102"/>
      <c r="F230" s="102"/>
      <c r="G230" s="102"/>
      <c r="H230" s="104"/>
      <c r="I230" s="104"/>
      <c r="J230" s="104"/>
      <c r="K230" s="104"/>
    </row>
    <row r="231" spans="1:12" ht="15.6" x14ac:dyDescent="0.3">
      <c r="A231" s="100"/>
      <c r="B231" s="95" t="s">
        <v>185</v>
      </c>
      <c r="C231" s="96"/>
      <c r="D231" s="97"/>
      <c r="E231" s="97"/>
      <c r="F231" s="97"/>
      <c r="G231" s="111"/>
      <c r="H231" s="97"/>
      <c r="I231" s="98"/>
      <c r="J231" s="98"/>
      <c r="K231" s="98"/>
    </row>
    <row r="232" spans="1:12" ht="15.6" x14ac:dyDescent="0.3">
      <c r="A232" s="100"/>
      <c r="B232" s="95" t="s">
        <v>186</v>
      </c>
      <c r="C232" s="96"/>
      <c r="D232" s="97"/>
      <c r="E232" s="97"/>
      <c r="F232" s="97"/>
      <c r="G232" s="111"/>
      <c r="H232" s="97"/>
      <c r="I232" s="98"/>
      <c r="J232" s="98"/>
      <c r="K232" s="98"/>
    </row>
    <row r="233" spans="1:12" ht="15.6" x14ac:dyDescent="0.3">
      <c r="A233" s="100"/>
      <c r="B233" s="95"/>
      <c r="C233" s="96"/>
      <c r="D233" s="97"/>
      <c r="E233" s="97"/>
      <c r="F233" s="97"/>
      <c r="G233" s="111"/>
      <c r="H233" s="97"/>
      <c r="I233" s="98"/>
      <c r="J233" s="98"/>
      <c r="K233" s="98"/>
    </row>
    <row r="234" spans="1:12" ht="15.6" x14ac:dyDescent="0.3">
      <c r="A234" s="100"/>
      <c r="B234" s="112" t="s">
        <v>188</v>
      </c>
      <c r="C234" s="102"/>
      <c r="D234" s="102"/>
      <c r="E234" s="102"/>
      <c r="F234" s="102"/>
      <c r="H234" s="103"/>
      <c r="I234" s="103"/>
      <c r="J234" s="103"/>
      <c r="K234" s="103"/>
    </row>
    <row r="235" spans="1:12" ht="31.2" x14ac:dyDescent="0.3">
      <c r="A235" s="105" t="s">
        <v>133</v>
      </c>
      <c r="B235" s="106" t="s">
        <v>134</v>
      </c>
      <c r="C235" s="106" t="s">
        <v>135</v>
      </c>
      <c r="D235" s="106" t="s">
        <v>136</v>
      </c>
      <c r="E235" s="106" t="s">
        <v>137</v>
      </c>
      <c r="F235" s="106" t="s">
        <v>138</v>
      </c>
      <c r="G235" s="4" t="s">
        <v>7</v>
      </c>
      <c r="H235" s="3" t="s">
        <v>8</v>
      </c>
      <c r="I235" s="5" t="s">
        <v>9</v>
      </c>
      <c r="J235" s="107" t="s">
        <v>139</v>
      </c>
      <c r="K235" s="107" t="s">
        <v>140</v>
      </c>
      <c r="L235" s="5" t="s">
        <v>340</v>
      </c>
    </row>
    <row r="236" spans="1:12" ht="15.6" x14ac:dyDescent="0.3">
      <c r="A236" s="113">
        <v>1</v>
      </c>
      <c r="B236" s="114" t="s">
        <v>189</v>
      </c>
      <c r="C236" s="114" t="s">
        <v>153</v>
      </c>
      <c r="D236" s="114" t="s">
        <v>190</v>
      </c>
      <c r="E236" s="114" t="s">
        <v>191</v>
      </c>
      <c r="F236" s="114">
        <v>40</v>
      </c>
      <c r="G236" s="114"/>
      <c r="H236" s="108"/>
      <c r="I236" s="40">
        <f>F236*H236</f>
        <v>0</v>
      </c>
      <c r="J236" s="40">
        <f>I236*8%</f>
        <v>0</v>
      </c>
      <c r="K236" s="40">
        <f>I236+J236</f>
        <v>0</v>
      </c>
      <c r="L236" s="159"/>
    </row>
    <row r="237" spans="1:12" ht="15.6" x14ac:dyDescent="0.3">
      <c r="A237" s="113">
        <v>2</v>
      </c>
      <c r="B237" s="114" t="s">
        <v>189</v>
      </c>
      <c r="C237" s="114" t="s">
        <v>153</v>
      </c>
      <c r="D237" s="114" t="s">
        <v>192</v>
      </c>
      <c r="E237" s="114" t="s">
        <v>191</v>
      </c>
      <c r="F237" s="114">
        <v>20</v>
      </c>
      <c r="G237" s="114"/>
      <c r="H237" s="108"/>
      <c r="I237" s="40">
        <f>F237*H237</f>
        <v>0</v>
      </c>
      <c r="J237" s="40">
        <f>I237*8%</f>
        <v>0</v>
      </c>
      <c r="K237" s="40">
        <f>I237+J237</f>
        <v>0</v>
      </c>
      <c r="L237" s="159"/>
    </row>
    <row r="238" spans="1:12" ht="15.6" x14ac:dyDescent="0.3">
      <c r="A238" s="100"/>
      <c r="B238" s="102"/>
      <c r="C238" s="102"/>
      <c r="D238" s="102"/>
      <c r="E238" s="102"/>
      <c r="F238" s="102"/>
      <c r="G238" s="102"/>
      <c r="H238" s="92"/>
      <c r="I238" s="92">
        <f>SUM(I236:I237)</f>
        <v>0</v>
      </c>
      <c r="J238" s="92">
        <f>SUM(J236:J237)</f>
        <v>0</v>
      </c>
      <c r="K238" s="92">
        <f>SUM(K236:K237)</f>
        <v>0</v>
      </c>
    </row>
    <row r="239" spans="1:12" ht="15.6" x14ac:dyDescent="0.3">
      <c r="A239" s="100"/>
      <c r="B239" s="102"/>
      <c r="C239" s="102"/>
      <c r="D239" s="102"/>
      <c r="E239" s="102"/>
      <c r="F239" s="102"/>
      <c r="G239" s="102"/>
      <c r="H239" s="104"/>
      <c r="I239" s="104"/>
      <c r="J239" s="104"/>
      <c r="K239" s="104"/>
    </row>
    <row r="240" spans="1:12" ht="15.6" x14ac:dyDescent="0.3">
      <c r="A240" s="100"/>
      <c r="B240" s="95" t="s">
        <v>185</v>
      </c>
      <c r="C240" s="96"/>
      <c r="D240" s="97"/>
      <c r="E240" s="97"/>
      <c r="F240" s="97"/>
      <c r="G240" s="102"/>
      <c r="H240" s="97"/>
      <c r="I240" s="98"/>
      <c r="J240" s="98"/>
      <c r="K240" s="98"/>
    </row>
    <row r="241" spans="1:12" ht="15.6" x14ac:dyDescent="0.3">
      <c r="A241" s="100"/>
      <c r="B241" s="95" t="s">
        <v>186</v>
      </c>
      <c r="C241" s="96"/>
      <c r="D241" s="97"/>
      <c r="E241" s="97"/>
      <c r="F241" s="97"/>
      <c r="G241" s="102"/>
      <c r="H241" s="97"/>
      <c r="I241" s="98"/>
      <c r="J241" s="98"/>
      <c r="K241" s="98"/>
    </row>
    <row r="242" spans="1:12" ht="15.6" x14ac:dyDescent="0.3">
      <c r="A242" s="100"/>
      <c r="B242" s="102"/>
      <c r="C242" s="102"/>
      <c r="D242" s="102"/>
      <c r="E242" s="102"/>
      <c r="F242" s="102"/>
      <c r="G242" s="115"/>
      <c r="H242" s="104"/>
      <c r="I242" s="104"/>
      <c r="J242" s="104"/>
      <c r="K242" s="104"/>
    </row>
    <row r="243" spans="1:12" ht="15.6" x14ac:dyDescent="0.3">
      <c r="A243" s="100"/>
      <c r="B243" s="116" t="s">
        <v>193</v>
      </c>
      <c r="C243" s="102"/>
      <c r="D243" s="102"/>
      <c r="E243" s="102"/>
      <c r="F243" s="102"/>
      <c r="H243" s="104"/>
      <c r="I243" s="104"/>
      <c r="J243" s="104"/>
      <c r="K243" s="104"/>
    </row>
    <row r="244" spans="1:12" ht="31.2" x14ac:dyDescent="0.3">
      <c r="A244" s="105" t="s">
        <v>133</v>
      </c>
      <c r="B244" s="106" t="s">
        <v>134</v>
      </c>
      <c r="C244" s="106" t="s">
        <v>135</v>
      </c>
      <c r="D244" s="106" t="s">
        <v>136</v>
      </c>
      <c r="E244" s="106" t="s">
        <v>137</v>
      </c>
      <c r="F244" s="106" t="s">
        <v>138</v>
      </c>
      <c r="G244" s="4" t="s">
        <v>7</v>
      </c>
      <c r="H244" s="3" t="s">
        <v>8</v>
      </c>
      <c r="I244" s="5" t="s">
        <v>9</v>
      </c>
      <c r="J244" s="106" t="s">
        <v>139</v>
      </c>
      <c r="K244" s="106" t="s">
        <v>140</v>
      </c>
      <c r="L244" s="5" t="s">
        <v>340</v>
      </c>
    </row>
    <row r="245" spans="1:12" ht="15.6" x14ac:dyDescent="0.3">
      <c r="A245" s="117" t="s">
        <v>12</v>
      </c>
      <c r="B245" s="114" t="s">
        <v>194</v>
      </c>
      <c r="C245" s="114"/>
      <c r="D245" s="118" t="s">
        <v>195</v>
      </c>
      <c r="E245" s="118" t="s">
        <v>357</v>
      </c>
      <c r="F245" s="118">
        <v>200</v>
      </c>
      <c r="G245" s="118"/>
      <c r="H245" s="119"/>
      <c r="I245" s="53">
        <f>F245*H245</f>
        <v>0</v>
      </c>
      <c r="J245" s="53">
        <f t="shared" ref="J245:J250" si="10">I245*8%</f>
        <v>0</v>
      </c>
      <c r="K245" s="53">
        <f>I245+J245</f>
        <v>0</v>
      </c>
      <c r="L245" s="159"/>
    </row>
    <row r="246" spans="1:12" ht="24" x14ac:dyDescent="0.3">
      <c r="A246" s="117" t="s">
        <v>17</v>
      </c>
      <c r="B246" s="114" t="s">
        <v>196</v>
      </c>
      <c r="C246" s="120" t="s">
        <v>145</v>
      </c>
      <c r="D246" s="118" t="s">
        <v>197</v>
      </c>
      <c r="E246" s="118" t="s">
        <v>69</v>
      </c>
      <c r="F246" s="118">
        <v>100</v>
      </c>
      <c r="G246" s="118"/>
      <c r="H246" s="119"/>
      <c r="I246" s="53">
        <f t="shared" ref="I246:I250" si="11">F246*H246</f>
        <v>0</v>
      </c>
      <c r="J246" s="53">
        <f t="shared" si="10"/>
        <v>0</v>
      </c>
      <c r="K246" s="53">
        <f t="shared" ref="K246:K250" si="12">I246+J246</f>
        <v>0</v>
      </c>
      <c r="L246" s="159"/>
    </row>
    <row r="247" spans="1:12" ht="36" x14ac:dyDescent="0.3">
      <c r="A247" s="117" t="s">
        <v>22</v>
      </c>
      <c r="B247" s="114" t="s">
        <v>198</v>
      </c>
      <c r="C247" s="120" t="s">
        <v>164</v>
      </c>
      <c r="D247" s="118" t="s">
        <v>199</v>
      </c>
      <c r="E247" s="118" t="s">
        <v>165</v>
      </c>
      <c r="F247" s="118">
        <v>40</v>
      </c>
      <c r="G247" s="118"/>
      <c r="H247" s="119"/>
      <c r="I247" s="53">
        <f t="shared" si="11"/>
        <v>0</v>
      </c>
      <c r="J247" s="53">
        <f t="shared" si="10"/>
        <v>0</v>
      </c>
      <c r="K247" s="53">
        <f t="shared" si="12"/>
        <v>0</v>
      </c>
      <c r="L247" s="159"/>
    </row>
    <row r="248" spans="1:12" ht="36" x14ac:dyDescent="0.3">
      <c r="A248" s="117" t="s">
        <v>27</v>
      </c>
      <c r="B248" s="114" t="s">
        <v>198</v>
      </c>
      <c r="C248" s="120" t="s">
        <v>164</v>
      </c>
      <c r="D248" s="118" t="s">
        <v>159</v>
      </c>
      <c r="E248" s="118" t="s">
        <v>165</v>
      </c>
      <c r="F248" s="118">
        <v>40</v>
      </c>
      <c r="G248" s="118"/>
      <c r="H248" s="119"/>
      <c r="I248" s="53">
        <f t="shared" si="11"/>
        <v>0</v>
      </c>
      <c r="J248" s="53">
        <f t="shared" si="10"/>
        <v>0</v>
      </c>
      <c r="K248" s="53">
        <f t="shared" si="12"/>
        <v>0</v>
      </c>
      <c r="L248" s="159"/>
    </row>
    <row r="249" spans="1:12" ht="24" x14ac:dyDescent="0.3">
      <c r="A249" s="117" t="s">
        <v>30</v>
      </c>
      <c r="B249" s="114" t="s">
        <v>200</v>
      </c>
      <c r="C249" s="120" t="s">
        <v>145</v>
      </c>
      <c r="D249" s="118" t="s">
        <v>201</v>
      </c>
      <c r="E249" s="118" t="s">
        <v>171</v>
      </c>
      <c r="F249" s="118">
        <v>50</v>
      </c>
      <c r="G249" s="118"/>
      <c r="H249" s="119"/>
      <c r="I249" s="53">
        <f t="shared" si="11"/>
        <v>0</v>
      </c>
      <c r="J249" s="53">
        <f t="shared" si="10"/>
        <v>0</v>
      </c>
      <c r="K249" s="53">
        <f t="shared" si="12"/>
        <v>0</v>
      </c>
      <c r="L249" s="159"/>
    </row>
    <row r="250" spans="1:12" ht="15.6" x14ac:dyDescent="0.3">
      <c r="A250" s="117" t="s">
        <v>35</v>
      </c>
      <c r="B250" s="113" t="s">
        <v>319</v>
      </c>
      <c r="C250" s="120" t="s">
        <v>276</v>
      </c>
      <c r="D250" s="118" t="s">
        <v>321</v>
      </c>
      <c r="E250" s="118" t="s">
        <v>320</v>
      </c>
      <c r="F250" s="118">
        <v>300</v>
      </c>
      <c r="G250" s="118"/>
      <c r="H250" s="197"/>
      <c r="I250" s="53">
        <f t="shared" si="11"/>
        <v>0</v>
      </c>
      <c r="J250" s="53">
        <f t="shared" si="10"/>
        <v>0</v>
      </c>
      <c r="K250" s="53">
        <f t="shared" si="12"/>
        <v>0</v>
      </c>
      <c r="L250" s="159"/>
    </row>
    <row r="251" spans="1:12" ht="15.6" x14ac:dyDescent="0.3">
      <c r="A251" s="100"/>
      <c r="B251" s="102"/>
      <c r="C251" s="102"/>
      <c r="D251" s="102"/>
      <c r="E251" s="102"/>
      <c r="F251" s="102"/>
      <c r="G251" s="102"/>
      <c r="H251" s="91"/>
      <c r="I251" s="92">
        <f>SUM(I245:I250)</f>
        <v>0</v>
      </c>
      <c r="J251" s="123">
        <f>SUM(J245:J250)</f>
        <v>0</v>
      </c>
      <c r="K251" s="92">
        <f>SUM(K245:K250)</f>
        <v>0</v>
      </c>
    </row>
    <row r="252" spans="1:12" ht="15.6" x14ac:dyDescent="0.3">
      <c r="A252" s="100"/>
      <c r="B252" s="102"/>
      <c r="C252" s="102"/>
      <c r="D252" s="102"/>
      <c r="E252" s="102"/>
      <c r="F252" s="102"/>
      <c r="G252" s="102"/>
      <c r="H252" s="104"/>
      <c r="I252" s="104"/>
      <c r="J252" s="104"/>
      <c r="K252" s="104"/>
    </row>
    <row r="253" spans="1:12" ht="15.6" x14ac:dyDescent="0.3">
      <c r="A253" s="100"/>
      <c r="B253" s="95" t="s">
        <v>185</v>
      </c>
      <c r="C253" s="96"/>
      <c r="D253" s="97"/>
      <c r="E253" s="97"/>
      <c r="F253" s="97"/>
      <c r="G253" s="102"/>
      <c r="H253" s="97"/>
      <c r="I253" s="98"/>
      <c r="J253" s="98"/>
      <c r="K253" s="98"/>
    </row>
    <row r="254" spans="1:12" ht="15.6" x14ac:dyDescent="0.3">
      <c r="A254" s="100"/>
      <c r="B254" s="95" t="s">
        <v>186</v>
      </c>
      <c r="C254" s="96"/>
      <c r="D254" s="97"/>
      <c r="E254" s="97"/>
      <c r="F254" s="97"/>
      <c r="G254" s="102"/>
      <c r="H254" s="97"/>
      <c r="I254" s="98"/>
      <c r="J254" s="98"/>
      <c r="K254" s="98"/>
    </row>
    <row r="255" spans="1:12" ht="15.6" x14ac:dyDescent="0.3">
      <c r="A255" s="100"/>
      <c r="B255" s="102"/>
      <c r="C255" s="102"/>
      <c r="D255" s="102"/>
      <c r="E255" s="102"/>
      <c r="F255" s="102"/>
      <c r="G255" s="102"/>
      <c r="H255" s="104"/>
      <c r="I255" s="104"/>
      <c r="J255" s="104"/>
      <c r="K255" s="104"/>
    </row>
    <row r="256" spans="1:12" ht="15.6" x14ac:dyDescent="0.3">
      <c r="A256" s="100"/>
      <c r="B256" s="116" t="s">
        <v>204</v>
      </c>
      <c r="C256" s="206"/>
      <c r="D256" s="102"/>
      <c r="E256" s="102"/>
      <c r="F256" s="102"/>
      <c r="H256" s="104"/>
      <c r="I256" s="104"/>
      <c r="J256" s="104"/>
      <c r="K256" s="104"/>
    </row>
    <row r="257" spans="1:12" ht="31.2" x14ac:dyDescent="0.3">
      <c r="A257" s="105" t="s">
        <v>133</v>
      </c>
      <c r="B257" s="106" t="s">
        <v>134</v>
      </c>
      <c r="C257" s="106" t="s">
        <v>135</v>
      </c>
      <c r="D257" s="106" t="s">
        <v>136</v>
      </c>
      <c r="E257" s="106" t="s">
        <v>137</v>
      </c>
      <c r="F257" s="106" t="s">
        <v>138</v>
      </c>
      <c r="G257" s="4" t="s">
        <v>7</v>
      </c>
      <c r="H257" s="3" t="s">
        <v>8</v>
      </c>
      <c r="I257" s="5" t="s">
        <v>9</v>
      </c>
      <c r="J257" s="107" t="s">
        <v>139</v>
      </c>
      <c r="K257" s="107" t="s">
        <v>140</v>
      </c>
      <c r="L257" s="5" t="s">
        <v>340</v>
      </c>
    </row>
    <row r="258" spans="1:12" ht="15.6" x14ac:dyDescent="0.3">
      <c r="A258" s="113">
        <v>1</v>
      </c>
      <c r="B258" s="114" t="s">
        <v>205</v>
      </c>
      <c r="C258" s="114" t="s">
        <v>206</v>
      </c>
      <c r="D258" s="114" t="s">
        <v>95</v>
      </c>
      <c r="E258" s="114" t="s">
        <v>168</v>
      </c>
      <c r="F258" s="114">
        <v>70</v>
      </c>
      <c r="G258" s="114"/>
      <c r="H258" s="108"/>
      <c r="I258" s="53">
        <f>F258*H258</f>
        <v>0</v>
      </c>
      <c r="J258" s="53">
        <f>I258*8%</f>
        <v>0</v>
      </c>
      <c r="K258" s="53">
        <f>I258+J258</f>
        <v>0</v>
      </c>
      <c r="L258" s="159"/>
    </row>
    <row r="259" spans="1:12" ht="62.4" x14ac:dyDescent="0.3">
      <c r="A259" s="113">
        <v>2</v>
      </c>
      <c r="B259" s="114" t="s">
        <v>207</v>
      </c>
      <c r="C259" s="114" t="s">
        <v>164</v>
      </c>
      <c r="D259" s="114" t="s">
        <v>183</v>
      </c>
      <c r="E259" s="114" t="s">
        <v>208</v>
      </c>
      <c r="F259" s="114">
        <v>100</v>
      </c>
      <c r="G259" s="114"/>
      <c r="H259" s="124"/>
      <c r="I259" s="53">
        <f t="shared" ref="I259:I260" si="13">F259*H259</f>
        <v>0</v>
      </c>
      <c r="J259" s="28">
        <f t="shared" ref="J259:J260" si="14">I259*8%</f>
        <v>0</v>
      </c>
      <c r="K259" s="28">
        <f t="shared" ref="K259:K260" si="15">I259+J259</f>
        <v>0</v>
      </c>
      <c r="L259" s="159"/>
    </row>
    <row r="260" spans="1:12" ht="62.4" x14ac:dyDescent="0.3">
      <c r="A260" s="113">
        <v>3</v>
      </c>
      <c r="B260" s="114" t="s">
        <v>207</v>
      </c>
      <c r="C260" s="114" t="s">
        <v>164</v>
      </c>
      <c r="D260" s="114" t="s">
        <v>209</v>
      </c>
      <c r="E260" s="114" t="s">
        <v>208</v>
      </c>
      <c r="F260" s="114">
        <v>50</v>
      </c>
      <c r="G260" s="114"/>
      <c r="H260" s="124"/>
      <c r="I260" s="53">
        <f t="shared" si="13"/>
        <v>0</v>
      </c>
      <c r="J260" s="28">
        <f t="shared" si="14"/>
        <v>0</v>
      </c>
      <c r="K260" s="28">
        <f t="shared" si="15"/>
        <v>0</v>
      </c>
      <c r="L260" s="159"/>
    </row>
    <row r="261" spans="1:12" ht="15.6" x14ac:dyDescent="0.3">
      <c r="A261" s="100"/>
      <c r="B261" s="102"/>
      <c r="C261" s="102"/>
      <c r="D261" s="102"/>
      <c r="E261" s="102"/>
      <c r="F261" s="102"/>
      <c r="G261" s="102"/>
      <c r="H261" s="92"/>
      <c r="I261" s="92">
        <f>SUM(I258:I260)</f>
        <v>0</v>
      </c>
      <c r="J261" s="92">
        <f>SUM(J258:J260)</f>
        <v>0</v>
      </c>
      <c r="K261" s="92">
        <f>SUM(K258:K260)</f>
        <v>0</v>
      </c>
    </row>
    <row r="262" spans="1:12" ht="15.6" x14ac:dyDescent="0.3">
      <c r="A262" s="100"/>
      <c r="B262" s="102"/>
      <c r="C262" s="102"/>
      <c r="D262" s="102"/>
      <c r="E262" s="102"/>
      <c r="F262" s="102"/>
      <c r="G262" s="102"/>
      <c r="H262" s="104"/>
      <c r="I262" s="104"/>
      <c r="J262" s="104"/>
      <c r="K262" s="104"/>
    </row>
    <row r="263" spans="1:12" ht="15.6" x14ac:dyDescent="0.3">
      <c r="A263" s="100"/>
      <c r="B263" s="95" t="s">
        <v>185</v>
      </c>
      <c r="C263" s="96"/>
      <c r="D263" s="97"/>
      <c r="E263" s="97"/>
      <c r="F263" s="97"/>
      <c r="G263" s="102"/>
      <c r="H263" s="97"/>
      <c r="I263" s="98"/>
      <c r="J263" s="98"/>
      <c r="K263" s="98"/>
    </row>
    <row r="264" spans="1:12" ht="15.6" x14ac:dyDescent="0.3">
      <c r="A264" s="100"/>
      <c r="B264" s="95" t="s">
        <v>186</v>
      </c>
      <c r="C264" s="96"/>
      <c r="D264" s="97"/>
      <c r="E264" s="97"/>
      <c r="F264" s="97"/>
      <c r="G264" s="102"/>
      <c r="H264" s="97"/>
      <c r="I264" s="98"/>
      <c r="J264" s="98"/>
      <c r="K264" s="98"/>
    </row>
    <row r="265" spans="1:12" ht="15.6" x14ac:dyDescent="0.3">
      <c r="A265" s="100"/>
      <c r="B265" s="102"/>
      <c r="C265" s="102"/>
      <c r="D265" s="102"/>
      <c r="E265" s="102"/>
      <c r="F265" s="102"/>
      <c r="G265" s="102"/>
      <c r="H265" s="104"/>
      <c r="I265" s="104"/>
      <c r="J265" s="104"/>
      <c r="K265" s="104"/>
    </row>
    <row r="266" spans="1:12" ht="15.6" x14ac:dyDescent="0.3">
      <c r="A266" s="100"/>
      <c r="B266" s="125" t="s">
        <v>210</v>
      </c>
      <c r="C266" s="102"/>
      <c r="D266" s="102"/>
      <c r="E266" s="102"/>
      <c r="F266" s="102"/>
      <c r="H266" s="104"/>
      <c r="I266" s="104"/>
      <c r="J266" s="104"/>
      <c r="K266" s="104"/>
    </row>
    <row r="267" spans="1:12" ht="31.2" x14ac:dyDescent="0.3">
      <c r="A267" s="105" t="s">
        <v>133</v>
      </c>
      <c r="B267" s="106" t="s">
        <v>134</v>
      </c>
      <c r="C267" s="106" t="s">
        <v>135</v>
      </c>
      <c r="D267" s="106" t="s">
        <v>136</v>
      </c>
      <c r="E267" s="106" t="s">
        <v>137</v>
      </c>
      <c r="F267" s="106" t="s">
        <v>138</v>
      </c>
      <c r="G267" s="4" t="s">
        <v>7</v>
      </c>
      <c r="H267" s="3" t="s">
        <v>8</v>
      </c>
      <c r="I267" s="5" t="s">
        <v>9</v>
      </c>
      <c r="J267" s="106" t="s">
        <v>139</v>
      </c>
      <c r="K267" s="106" t="s">
        <v>140</v>
      </c>
      <c r="L267" s="5" t="s">
        <v>340</v>
      </c>
    </row>
    <row r="268" spans="1:12" ht="15.6" x14ac:dyDescent="0.3">
      <c r="A268" s="117">
        <v>1</v>
      </c>
      <c r="B268" s="114" t="s">
        <v>211</v>
      </c>
      <c r="C268" s="118" t="s">
        <v>153</v>
      </c>
      <c r="D268" s="118" t="s">
        <v>212</v>
      </c>
      <c r="E268" s="118" t="s">
        <v>213</v>
      </c>
      <c r="F268" s="118">
        <v>40</v>
      </c>
      <c r="G268" s="118"/>
      <c r="H268" s="119"/>
      <c r="I268" s="53">
        <f>F268*H268</f>
        <v>0</v>
      </c>
      <c r="J268" s="53">
        <f>I268*8%</f>
        <v>0</v>
      </c>
      <c r="K268" s="53">
        <f>I268+J268</f>
        <v>0</v>
      </c>
      <c r="L268" s="159"/>
    </row>
    <row r="269" spans="1:12" ht="31.2" x14ac:dyDescent="0.3">
      <c r="A269" s="117">
        <v>2</v>
      </c>
      <c r="B269" s="114" t="s">
        <v>214</v>
      </c>
      <c r="C269" s="118" t="s">
        <v>215</v>
      </c>
      <c r="D269" s="118" t="s">
        <v>216</v>
      </c>
      <c r="E269" s="118" t="s">
        <v>217</v>
      </c>
      <c r="F269" s="118">
        <v>6</v>
      </c>
      <c r="G269" s="118"/>
      <c r="H269" s="119"/>
      <c r="I269" s="53">
        <f>F269*H269</f>
        <v>0</v>
      </c>
      <c r="J269" s="53">
        <f>I269*8%</f>
        <v>0</v>
      </c>
      <c r="K269" s="53">
        <f>I269+J269</f>
        <v>0</v>
      </c>
      <c r="L269" s="159"/>
    </row>
    <row r="270" spans="1:12" ht="15.6" x14ac:dyDescent="0.3">
      <c r="A270" s="100"/>
      <c r="B270" s="102"/>
      <c r="C270" s="102"/>
      <c r="D270" s="102"/>
      <c r="E270" s="102"/>
      <c r="F270" s="102"/>
      <c r="G270" s="102"/>
      <c r="H270" s="92"/>
      <c r="I270" s="92">
        <f>SUM(I268:I269)</f>
        <v>0</v>
      </c>
      <c r="J270" s="92">
        <f>SUM(J268:J269)</f>
        <v>0</v>
      </c>
      <c r="K270" s="92">
        <f>SUM(K268:K269)</f>
        <v>0</v>
      </c>
    </row>
    <row r="271" spans="1:12" ht="15.6" x14ac:dyDescent="0.3">
      <c r="A271" s="100"/>
      <c r="B271" s="102"/>
      <c r="C271" s="102"/>
      <c r="D271" s="102"/>
      <c r="E271" s="102"/>
      <c r="F271" s="102"/>
      <c r="G271" s="102"/>
      <c r="H271" s="104"/>
      <c r="I271" s="104"/>
      <c r="J271" s="104"/>
      <c r="K271" s="104"/>
    </row>
    <row r="272" spans="1:12" ht="15.6" x14ac:dyDescent="0.3">
      <c r="A272" s="100"/>
      <c r="B272" s="207" t="s">
        <v>221</v>
      </c>
      <c r="C272" s="208"/>
      <c r="D272" s="208"/>
      <c r="E272" s="208"/>
      <c r="F272" s="208"/>
      <c r="G272" s="208"/>
      <c r="H272" s="104"/>
      <c r="I272" s="104"/>
      <c r="J272" s="104"/>
      <c r="K272" s="104"/>
    </row>
    <row r="273" spans="1:12" ht="15.6" x14ac:dyDescent="0.3">
      <c r="A273" s="100"/>
      <c r="B273" s="95" t="s">
        <v>185</v>
      </c>
      <c r="C273" s="96"/>
      <c r="D273" s="97"/>
      <c r="E273" s="97"/>
      <c r="F273" s="97"/>
      <c r="G273" s="102"/>
      <c r="H273" s="97"/>
      <c r="I273" s="98"/>
      <c r="J273" s="98"/>
      <c r="K273" s="98"/>
    </row>
    <row r="274" spans="1:12" ht="15.6" x14ac:dyDescent="0.3">
      <c r="A274" s="100"/>
      <c r="B274" s="95" t="s">
        <v>186</v>
      </c>
      <c r="C274" s="96"/>
      <c r="D274" s="97"/>
      <c r="E274" s="97"/>
      <c r="F274" s="97"/>
      <c r="G274" s="102"/>
      <c r="H274" s="97"/>
      <c r="I274" s="98"/>
      <c r="J274" s="98"/>
      <c r="K274" s="98"/>
    </row>
    <row r="275" spans="1:12" ht="15.6" x14ac:dyDescent="0.3">
      <c r="A275" s="100"/>
      <c r="B275" s="102"/>
      <c r="C275" s="102"/>
      <c r="D275" s="102"/>
      <c r="E275" s="102"/>
      <c r="F275" s="102"/>
      <c r="G275" s="102"/>
      <c r="H275" s="104"/>
      <c r="I275" s="104"/>
      <c r="J275" s="104"/>
      <c r="K275" s="104"/>
    </row>
    <row r="276" spans="1:12" ht="15.6" x14ac:dyDescent="0.3">
      <c r="A276" s="100"/>
      <c r="B276" s="102"/>
      <c r="C276" s="102"/>
      <c r="D276" s="102"/>
      <c r="E276" s="102"/>
      <c r="F276" s="102"/>
      <c r="G276" s="102"/>
      <c r="H276" s="104"/>
      <c r="I276" s="104"/>
      <c r="J276" s="104"/>
      <c r="K276" s="104"/>
    </row>
    <row r="277" spans="1:12" ht="15.6" x14ac:dyDescent="0.3">
      <c r="A277" s="100"/>
      <c r="B277" s="126" t="s">
        <v>222</v>
      </c>
      <c r="C277" s="102"/>
      <c r="D277" s="102"/>
      <c r="E277" s="102"/>
      <c r="F277" s="102"/>
      <c r="H277" s="104"/>
      <c r="I277" s="104"/>
      <c r="J277" s="104"/>
      <c r="K277" s="104"/>
    </row>
    <row r="278" spans="1:12" ht="31.2" x14ac:dyDescent="0.3">
      <c r="A278" s="105" t="s">
        <v>133</v>
      </c>
      <c r="B278" s="106" t="s">
        <v>134</v>
      </c>
      <c r="C278" s="106" t="s">
        <v>135</v>
      </c>
      <c r="D278" s="106" t="s">
        <v>136</v>
      </c>
      <c r="E278" s="106" t="s">
        <v>137</v>
      </c>
      <c r="F278" s="106" t="s">
        <v>138</v>
      </c>
      <c r="G278" s="4" t="s">
        <v>7</v>
      </c>
      <c r="H278" s="3" t="s">
        <v>8</v>
      </c>
      <c r="I278" s="5" t="s">
        <v>9</v>
      </c>
      <c r="J278" s="106" t="s">
        <v>139</v>
      </c>
      <c r="K278" s="106" t="s">
        <v>140</v>
      </c>
      <c r="L278" s="5" t="s">
        <v>340</v>
      </c>
    </row>
    <row r="279" spans="1:12" ht="31.2" x14ac:dyDescent="0.3">
      <c r="A279" s="113" t="s">
        <v>12</v>
      </c>
      <c r="B279" s="114" t="s">
        <v>307</v>
      </c>
      <c r="C279" s="114" t="s">
        <v>308</v>
      </c>
      <c r="D279" s="114" t="s">
        <v>167</v>
      </c>
      <c r="E279" s="114" t="s">
        <v>309</v>
      </c>
      <c r="F279" s="114">
        <v>60</v>
      </c>
      <c r="G279" s="114"/>
      <c r="H279" s="108"/>
      <c r="I279" s="40">
        <f>F279*H279</f>
        <v>0</v>
      </c>
      <c r="J279" s="40">
        <f>I279*8%</f>
        <v>0</v>
      </c>
      <c r="K279" s="40">
        <f>I279+J279</f>
        <v>0</v>
      </c>
      <c r="L279" s="159"/>
    </row>
    <row r="280" spans="1:12" ht="15.6" x14ac:dyDescent="0.3">
      <c r="A280" s="100"/>
      <c r="B280" s="102"/>
      <c r="C280" s="102"/>
      <c r="D280" s="102"/>
      <c r="E280" s="102"/>
      <c r="F280" s="102"/>
      <c r="G280" s="102"/>
      <c r="H280" s="91"/>
      <c r="I280" s="92">
        <f>SUM(I279)</f>
        <v>0</v>
      </c>
      <c r="J280" s="92">
        <f>SUM(J279)</f>
        <v>0</v>
      </c>
      <c r="K280" s="92">
        <f>SUM(K279)</f>
        <v>0</v>
      </c>
    </row>
    <row r="281" spans="1:12" ht="15.6" x14ac:dyDescent="0.3">
      <c r="A281" s="100"/>
      <c r="B281" s="102"/>
      <c r="C281" s="102"/>
      <c r="D281" s="102"/>
      <c r="E281" s="102"/>
      <c r="F281" s="102"/>
      <c r="G281" s="102"/>
      <c r="H281" s="104"/>
      <c r="I281" s="104"/>
      <c r="J281" s="104"/>
      <c r="K281" s="104"/>
    </row>
    <row r="282" spans="1:12" ht="15.6" x14ac:dyDescent="0.3">
      <c r="A282" s="100"/>
      <c r="B282" s="95" t="s">
        <v>185</v>
      </c>
      <c r="C282" s="96"/>
      <c r="D282" s="97"/>
      <c r="E282" s="97"/>
      <c r="F282" s="97"/>
      <c r="G282" s="102"/>
      <c r="H282" s="97"/>
      <c r="I282" s="98"/>
      <c r="J282" s="98"/>
      <c r="K282" s="98"/>
    </row>
    <row r="283" spans="1:12" ht="15.6" x14ac:dyDescent="0.3">
      <c r="A283" s="100"/>
      <c r="B283" s="95" t="s">
        <v>186</v>
      </c>
      <c r="C283" s="96"/>
      <c r="D283" s="97"/>
      <c r="E283" s="97"/>
      <c r="F283" s="97"/>
      <c r="G283" s="102"/>
      <c r="H283" s="97"/>
      <c r="I283" s="98"/>
      <c r="J283" s="98"/>
      <c r="K283" s="98"/>
    </row>
    <row r="284" spans="1:12" ht="15.6" x14ac:dyDescent="0.3">
      <c r="A284" s="100"/>
      <c r="B284" s="102"/>
      <c r="C284" s="102"/>
      <c r="D284" s="102"/>
      <c r="E284" s="102"/>
      <c r="F284" s="102"/>
      <c r="G284" s="102"/>
      <c r="H284" s="104"/>
      <c r="I284" s="104"/>
      <c r="J284" s="104"/>
      <c r="K284" s="104"/>
    </row>
    <row r="285" spans="1:12" ht="15.6" x14ac:dyDescent="0.3">
      <c r="A285" s="100"/>
      <c r="B285" s="126" t="s">
        <v>223</v>
      </c>
      <c r="C285" s="102"/>
      <c r="D285" s="102"/>
      <c r="E285" s="102"/>
      <c r="F285" s="102"/>
      <c r="H285" s="104"/>
      <c r="I285" s="104"/>
      <c r="J285" s="104"/>
      <c r="K285" s="104"/>
    </row>
    <row r="286" spans="1:12" ht="31.2" x14ac:dyDescent="0.3">
      <c r="A286" s="105" t="s">
        <v>133</v>
      </c>
      <c r="B286" s="106" t="s">
        <v>134</v>
      </c>
      <c r="C286" s="106" t="s">
        <v>135</v>
      </c>
      <c r="D286" s="106" t="s">
        <v>136</v>
      </c>
      <c r="E286" s="106" t="s">
        <v>137</v>
      </c>
      <c r="F286" s="106" t="s">
        <v>138</v>
      </c>
      <c r="G286" s="4" t="s">
        <v>7</v>
      </c>
      <c r="H286" s="3" t="s">
        <v>8</v>
      </c>
      <c r="I286" s="5" t="s">
        <v>9</v>
      </c>
      <c r="J286" s="106" t="s">
        <v>139</v>
      </c>
      <c r="K286" s="106" t="s">
        <v>140</v>
      </c>
      <c r="L286" s="5" t="s">
        <v>340</v>
      </c>
    </row>
    <row r="287" spans="1:12" ht="15.6" x14ac:dyDescent="0.3">
      <c r="A287" s="117">
        <v>1</v>
      </c>
      <c r="B287" s="114" t="s">
        <v>224</v>
      </c>
      <c r="C287" s="114" t="s">
        <v>153</v>
      </c>
      <c r="D287" s="114" t="s">
        <v>159</v>
      </c>
      <c r="E287" s="114" t="s">
        <v>162</v>
      </c>
      <c r="F287" s="114">
        <v>15</v>
      </c>
      <c r="G287" s="114"/>
      <c r="H287" s="108"/>
      <c r="I287" s="40">
        <f>H287*F287</f>
        <v>0</v>
      </c>
      <c r="J287" s="40">
        <f>I287*8%</f>
        <v>0</v>
      </c>
      <c r="K287" s="40">
        <f>I287+J287</f>
        <v>0</v>
      </c>
      <c r="L287" s="159"/>
    </row>
    <row r="288" spans="1:12" ht="15.6" x14ac:dyDescent="0.3">
      <c r="A288" s="113">
        <v>2</v>
      </c>
      <c r="B288" s="114" t="s">
        <v>224</v>
      </c>
      <c r="C288" s="114" t="s">
        <v>153</v>
      </c>
      <c r="D288" s="114" t="s">
        <v>160</v>
      </c>
      <c r="E288" s="114" t="s">
        <v>162</v>
      </c>
      <c r="F288" s="114">
        <v>15</v>
      </c>
      <c r="G288" s="114"/>
      <c r="H288" s="108"/>
      <c r="I288" s="40">
        <f>H288*F288</f>
        <v>0</v>
      </c>
      <c r="J288" s="40">
        <f>I288*8%</f>
        <v>0</v>
      </c>
      <c r="K288" s="40">
        <f>I288+J288</f>
        <v>0</v>
      </c>
      <c r="L288" s="159"/>
    </row>
    <row r="289" spans="1:12" ht="15.6" x14ac:dyDescent="0.3">
      <c r="A289" s="100"/>
      <c r="B289" s="102"/>
      <c r="C289" s="102"/>
      <c r="D289" s="102"/>
      <c r="E289" s="102"/>
      <c r="F289" s="102"/>
      <c r="G289" s="102"/>
      <c r="H289" s="92"/>
      <c r="I289" s="92">
        <f>SUM(I287:I288)</f>
        <v>0</v>
      </c>
      <c r="J289" s="92">
        <f>SUM(J287:J288)</f>
        <v>0</v>
      </c>
      <c r="K289" s="92">
        <f>SUM(K287:K288)</f>
        <v>0</v>
      </c>
    </row>
    <row r="290" spans="1:12" ht="15.6" x14ac:dyDescent="0.3">
      <c r="A290" s="100"/>
      <c r="B290" s="102"/>
      <c r="C290" s="102"/>
      <c r="D290" s="102"/>
      <c r="E290" s="102"/>
      <c r="F290" s="102"/>
      <c r="G290" s="102"/>
      <c r="H290" s="104"/>
      <c r="I290" s="104"/>
      <c r="J290" s="104"/>
      <c r="K290" s="104"/>
    </row>
    <row r="291" spans="1:12" ht="15.6" x14ac:dyDescent="0.3">
      <c r="A291" s="100"/>
      <c r="B291" s="95" t="s">
        <v>185</v>
      </c>
      <c r="C291" s="96"/>
      <c r="D291" s="97"/>
      <c r="E291" s="97"/>
      <c r="F291" s="97"/>
      <c r="G291" s="102"/>
      <c r="H291" s="97"/>
      <c r="I291" s="98"/>
      <c r="J291" s="98"/>
      <c r="K291" s="98"/>
    </row>
    <row r="292" spans="1:12" ht="15.6" x14ac:dyDescent="0.3">
      <c r="A292" s="100"/>
      <c r="B292" s="95" t="s">
        <v>186</v>
      </c>
      <c r="C292" s="96"/>
      <c r="D292" s="97"/>
      <c r="E292" s="97"/>
      <c r="F292" s="97"/>
      <c r="G292" s="102"/>
      <c r="H292" s="97"/>
      <c r="I292" s="98"/>
      <c r="J292" s="98"/>
      <c r="K292" s="98"/>
    </row>
    <row r="293" spans="1:12" ht="15.6" x14ac:dyDescent="0.3">
      <c r="A293" s="100"/>
      <c r="B293" s="102"/>
      <c r="C293" s="102"/>
      <c r="D293" s="102"/>
      <c r="E293" s="102"/>
      <c r="F293" s="102"/>
      <c r="G293" s="102"/>
      <c r="H293" s="104"/>
      <c r="I293" s="104"/>
      <c r="J293" s="104"/>
      <c r="K293" s="104"/>
    </row>
    <row r="294" spans="1:12" ht="15.6" x14ac:dyDescent="0.3">
      <c r="A294" s="100"/>
      <c r="B294" s="127"/>
      <c r="C294" s="102"/>
      <c r="D294" s="102"/>
      <c r="E294" s="102"/>
      <c r="F294" s="102"/>
      <c r="G294" s="102"/>
      <c r="H294" s="104"/>
      <c r="I294" s="104"/>
      <c r="J294" s="104"/>
      <c r="K294" s="104"/>
    </row>
    <row r="295" spans="1:12" ht="15.6" x14ac:dyDescent="0.3">
      <c r="A295" s="100"/>
      <c r="B295" s="126" t="s">
        <v>225</v>
      </c>
      <c r="C295" s="102"/>
      <c r="D295" s="102"/>
      <c r="E295" s="102"/>
      <c r="F295" s="102"/>
      <c r="H295" s="104"/>
      <c r="I295" s="104"/>
      <c r="J295" s="104"/>
      <c r="K295" s="104"/>
    </row>
    <row r="296" spans="1:12" ht="31.2" x14ac:dyDescent="0.3">
      <c r="A296" s="105" t="s">
        <v>133</v>
      </c>
      <c r="B296" s="106" t="s">
        <v>134</v>
      </c>
      <c r="C296" s="106" t="s">
        <v>135</v>
      </c>
      <c r="D296" s="106" t="s">
        <v>136</v>
      </c>
      <c r="E296" s="106" t="s">
        <v>137</v>
      </c>
      <c r="F296" s="106" t="s">
        <v>138</v>
      </c>
      <c r="G296" s="4" t="s">
        <v>7</v>
      </c>
      <c r="H296" s="3" t="s">
        <v>8</v>
      </c>
      <c r="I296" s="5" t="s">
        <v>9</v>
      </c>
      <c r="J296" s="106" t="s">
        <v>139</v>
      </c>
      <c r="K296" s="106" t="s">
        <v>140</v>
      </c>
      <c r="L296" s="5" t="s">
        <v>340</v>
      </c>
    </row>
    <row r="297" spans="1:12" ht="31.2" x14ac:dyDescent="0.3">
      <c r="A297" s="113">
        <v>1</v>
      </c>
      <c r="B297" s="114" t="s">
        <v>226</v>
      </c>
      <c r="C297" s="114" t="s">
        <v>227</v>
      </c>
      <c r="D297" s="114" t="s">
        <v>228</v>
      </c>
      <c r="E297" s="114" t="s">
        <v>180</v>
      </c>
      <c r="F297" s="114">
        <v>60</v>
      </c>
      <c r="G297" s="114"/>
      <c r="H297" s="108"/>
      <c r="I297" s="40">
        <f>H297*F297</f>
        <v>0</v>
      </c>
      <c r="J297" s="40">
        <f>I297*8%</f>
        <v>0</v>
      </c>
      <c r="K297" s="40">
        <f>I297+J297</f>
        <v>0</v>
      </c>
      <c r="L297" s="159"/>
    </row>
    <row r="298" spans="1:12" ht="15.6" x14ac:dyDescent="0.3">
      <c r="A298" s="100"/>
      <c r="B298" s="102"/>
      <c r="C298" s="102"/>
      <c r="D298" s="102"/>
      <c r="E298" s="102"/>
      <c r="F298" s="102"/>
      <c r="G298" s="102"/>
      <c r="H298" s="92"/>
      <c r="I298" s="92">
        <f>SUM(I297)</f>
        <v>0</v>
      </c>
      <c r="J298" s="92">
        <f>SUM(J297)</f>
        <v>0</v>
      </c>
      <c r="K298" s="92">
        <f>SUM(K297)</f>
        <v>0</v>
      </c>
    </row>
    <row r="299" spans="1:12" ht="15.6" x14ac:dyDescent="0.3">
      <c r="A299" s="100"/>
      <c r="B299" s="102"/>
      <c r="C299" s="102"/>
      <c r="D299" s="102"/>
      <c r="E299" s="102"/>
      <c r="F299" s="102"/>
      <c r="G299" s="102"/>
      <c r="H299" s="104"/>
      <c r="I299" s="104"/>
      <c r="J299" s="104"/>
      <c r="K299" s="104"/>
    </row>
    <row r="300" spans="1:12" ht="15.6" x14ac:dyDescent="0.3">
      <c r="A300" s="100"/>
      <c r="B300" s="95" t="s">
        <v>185</v>
      </c>
      <c r="C300" s="96"/>
      <c r="D300" s="97"/>
      <c r="E300" s="97"/>
      <c r="F300" s="97"/>
      <c r="G300" s="102"/>
      <c r="H300" s="97"/>
      <c r="I300" s="98"/>
      <c r="J300" s="98"/>
      <c r="K300" s="98"/>
    </row>
    <row r="301" spans="1:12" ht="15.6" x14ac:dyDescent="0.3">
      <c r="A301" s="100"/>
      <c r="B301" s="95" t="s">
        <v>186</v>
      </c>
      <c r="C301" s="96"/>
      <c r="D301" s="97"/>
      <c r="E301" s="97"/>
      <c r="F301" s="97"/>
      <c r="G301" s="102"/>
      <c r="H301" s="97"/>
      <c r="I301" s="98"/>
      <c r="J301" s="98"/>
      <c r="K301" s="98"/>
    </row>
    <row r="302" spans="1:12" ht="15.6" x14ac:dyDescent="0.3">
      <c r="A302" s="100"/>
      <c r="B302" s="102"/>
      <c r="C302" s="102"/>
      <c r="D302" s="102"/>
      <c r="E302" s="102"/>
      <c r="F302" s="102"/>
      <c r="G302" s="102"/>
      <c r="H302" s="104"/>
      <c r="I302" s="104"/>
      <c r="J302" s="104"/>
      <c r="K302" s="104"/>
    </row>
    <row r="303" spans="1:12" ht="15.6" x14ac:dyDescent="0.3">
      <c r="A303" s="100"/>
      <c r="B303" s="126" t="s">
        <v>229</v>
      </c>
      <c r="C303" s="102"/>
      <c r="D303" s="102"/>
      <c r="E303" s="102"/>
      <c r="F303" s="102"/>
      <c r="H303" s="104"/>
      <c r="I303" s="104"/>
      <c r="J303" s="104"/>
      <c r="K303" s="104"/>
    </row>
    <row r="304" spans="1:12" ht="31.2" x14ac:dyDescent="0.3">
      <c r="A304" s="105" t="s">
        <v>133</v>
      </c>
      <c r="B304" s="106" t="s">
        <v>134</v>
      </c>
      <c r="C304" s="106" t="s">
        <v>135</v>
      </c>
      <c r="D304" s="106" t="s">
        <v>136</v>
      </c>
      <c r="E304" s="106" t="s">
        <v>137</v>
      </c>
      <c r="F304" s="106" t="s">
        <v>138</v>
      </c>
      <c r="G304" s="4" t="s">
        <v>7</v>
      </c>
      <c r="H304" s="3" t="s">
        <v>8</v>
      </c>
      <c r="I304" s="5" t="s">
        <v>9</v>
      </c>
      <c r="J304" s="106" t="s">
        <v>139</v>
      </c>
      <c r="K304" s="106" t="s">
        <v>140</v>
      </c>
      <c r="L304" s="5" t="s">
        <v>340</v>
      </c>
    </row>
    <row r="305" spans="1:12" ht="31.2" x14ac:dyDescent="0.3">
      <c r="A305" s="113">
        <v>2</v>
      </c>
      <c r="B305" s="114" t="s">
        <v>230</v>
      </c>
      <c r="C305" s="114" t="s">
        <v>231</v>
      </c>
      <c r="D305" s="114" t="s">
        <v>232</v>
      </c>
      <c r="E305" s="114" t="s">
        <v>182</v>
      </c>
      <c r="F305" s="114">
        <v>5</v>
      </c>
      <c r="G305" s="114"/>
      <c r="H305" s="108"/>
      <c r="I305" s="40">
        <f>F305*H305</f>
        <v>0</v>
      </c>
      <c r="J305" s="40">
        <f>I305*8%</f>
        <v>0</v>
      </c>
      <c r="K305" s="40">
        <f>I305+J305</f>
        <v>0</v>
      </c>
      <c r="L305" s="159"/>
    </row>
    <row r="306" spans="1:12" ht="15.6" x14ac:dyDescent="0.3">
      <c r="A306" s="100"/>
      <c r="B306" s="102"/>
      <c r="C306" s="102"/>
      <c r="D306" s="102"/>
      <c r="E306" s="102"/>
      <c r="F306" s="102"/>
      <c r="G306" s="102"/>
      <c r="H306" s="92"/>
      <c r="I306" s="92">
        <f>SUM(I305:I305)</f>
        <v>0</v>
      </c>
      <c r="J306" s="92">
        <f>SUM(J305:J305)</f>
        <v>0</v>
      </c>
      <c r="K306" s="92">
        <f>SUM(K305:K305)</f>
        <v>0</v>
      </c>
    </row>
    <row r="307" spans="1:12" ht="15.6" x14ac:dyDescent="0.3">
      <c r="A307" s="100"/>
      <c r="B307" s="102"/>
      <c r="C307" s="102"/>
      <c r="D307" s="102"/>
      <c r="E307" s="102"/>
      <c r="F307" s="102"/>
      <c r="G307" s="102"/>
      <c r="H307" s="104"/>
      <c r="I307" s="104"/>
      <c r="J307" s="104"/>
      <c r="K307" s="104"/>
    </row>
    <row r="308" spans="1:12" ht="15.6" x14ac:dyDescent="0.3">
      <c r="A308" s="100"/>
      <c r="B308" s="95" t="s">
        <v>185</v>
      </c>
      <c r="C308" s="96"/>
      <c r="D308" s="97"/>
      <c r="E308" s="97"/>
      <c r="F308" s="97"/>
      <c r="G308" s="102"/>
      <c r="H308" s="97"/>
      <c r="I308" s="98"/>
      <c r="J308" s="98"/>
      <c r="K308" s="98"/>
    </row>
    <row r="309" spans="1:12" ht="15.6" x14ac:dyDescent="0.3">
      <c r="A309" s="100"/>
      <c r="B309" s="95" t="s">
        <v>186</v>
      </c>
      <c r="C309" s="96"/>
      <c r="D309" s="97"/>
      <c r="E309" s="97"/>
      <c r="F309" s="97"/>
      <c r="G309" s="102"/>
      <c r="H309" s="97"/>
      <c r="I309" s="98"/>
      <c r="J309" s="98"/>
      <c r="K309" s="98"/>
    </row>
    <row r="310" spans="1:12" ht="15.6" x14ac:dyDescent="0.3">
      <c r="A310" s="100"/>
      <c r="B310" s="102"/>
      <c r="C310" s="102"/>
      <c r="D310" s="102"/>
      <c r="E310" s="102"/>
      <c r="F310" s="102"/>
      <c r="G310" s="102"/>
      <c r="H310" s="104"/>
      <c r="I310" s="104"/>
      <c r="J310" s="104"/>
      <c r="K310" s="104"/>
    </row>
    <row r="311" spans="1:12" ht="15.6" x14ac:dyDescent="0.3">
      <c r="A311" s="100"/>
      <c r="B311" s="95"/>
      <c r="C311" s="96"/>
      <c r="D311" s="97"/>
      <c r="E311" s="97"/>
      <c r="F311" s="97"/>
      <c r="G311" s="102"/>
      <c r="H311" s="97"/>
      <c r="I311" s="98"/>
      <c r="J311" s="98"/>
      <c r="K311" s="98"/>
    </row>
    <row r="312" spans="1:12" ht="15.6" x14ac:dyDescent="0.3">
      <c r="A312" s="100"/>
      <c r="B312" s="116" t="s">
        <v>233</v>
      </c>
      <c r="C312" s="102"/>
      <c r="D312" s="102"/>
      <c r="E312" s="102"/>
      <c r="F312" s="102"/>
      <c r="H312" s="104"/>
      <c r="I312" s="104"/>
      <c r="J312" s="104"/>
      <c r="K312" s="104"/>
    </row>
    <row r="313" spans="1:12" ht="31.2" x14ac:dyDescent="0.3">
      <c r="A313" s="105" t="s">
        <v>133</v>
      </c>
      <c r="B313" s="106" t="s">
        <v>134</v>
      </c>
      <c r="C313" s="106" t="s">
        <v>135</v>
      </c>
      <c r="D313" s="106" t="s">
        <v>136</v>
      </c>
      <c r="E313" s="106" t="s">
        <v>137</v>
      </c>
      <c r="F313" s="106" t="s">
        <v>138</v>
      </c>
      <c r="G313" s="4" t="s">
        <v>7</v>
      </c>
      <c r="H313" s="3" t="s">
        <v>8</v>
      </c>
      <c r="I313" s="5" t="s">
        <v>9</v>
      </c>
      <c r="J313" s="106" t="s">
        <v>139</v>
      </c>
      <c r="K313" s="106" t="s">
        <v>140</v>
      </c>
      <c r="L313" s="5" t="s">
        <v>340</v>
      </c>
    </row>
    <row r="314" spans="1:12" x14ac:dyDescent="0.3">
      <c r="A314" s="56" t="s">
        <v>12</v>
      </c>
      <c r="B314" s="58" t="s">
        <v>127</v>
      </c>
      <c r="C314" s="58" t="s">
        <v>353</v>
      </c>
      <c r="D314" s="74" t="s">
        <v>149</v>
      </c>
      <c r="E314" s="57" t="s">
        <v>354</v>
      </c>
      <c r="F314" s="56">
        <v>15</v>
      </c>
      <c r="G314" s="57"/>
      <c r="H314" s="68"/>
      <c r="I314" s="53">
        <f>F314*H314</f>
        <v>0</v>
      </c>
      <c r="J314" s="53">
        <f>I314*8%</f>
        <v>0</v>
      </c>
      <c r="K314" s="53">
        <f>I314+J314</f>
        <v>0</v>
      </c>
      <c r="L314" s="159"/>
    </row>
    <row r="315" spans="1:12" ht="15.6" x14ac:dyDescent="0.3">
      <c r="A315" s="100"/>
      <c r="B315" s="102"/>
      <c r="C315" s="102"/>
      <c r="D315" s="102"/>
      <c r="E315" s="102"/>
      <c r="F315" s="102"/>
      <c r="G315" s="102"/>
      <c r="H315" s="92"/>
      <c r="I315" s="92">
        <f>SUM(I314)</f>
        <v>0</v>
      </c>
      <c r="J315" s="92">
        <f>SUM(J314)</f>
        <v>0</v>
      </c>
      <c r="K315" s="92">
        <f>SUM(K314)</f>
        <v>0</v>
      </c>
    </row>
    <row r="316" spans="1:12" ht="15.6" x14ac:dyDescent="0.3">
      <c r="A316" s="100"/>
      <c r="B316" s="102"/>
      <c r="C316" s="102"/>
      <c r="D316" s="102"/>
      <c r="E316" s="102"/>
      <c r="F316" s="102"/>
      <c r="G316" s="102"/>
      <c r="H316" s="104"/>
      <c r="I316" s="104"/>
      <c r="J316" s="104"/>
      <c r="K316" s="104"/>
    </row>
    <row r="317" spans="1:12" ht="15.6" x14ac:dyDescent="0.3">
      <c r="A317" s="100"/>
      <c r="B317" s="95" t="s">
        <v>185</v>
      </c>
      <c r="C317" s="96"/>
      <c r="D317" s="97"/>
      <c r="E317" s="97"/>
      <c r="F317" s="97"/>
      <c r="G317" s="102"/>
      <c r="H317" s="97"/>
      <c r="I317" s="98"/>
      <c r="J317" s="98"/>
      <c r="K317" s="98"/>
    </row>
    <row r="318" spans="1:12" ht="15.6" x14ac:dyDescent="0.3">
      <c r="A318" s="100"/>
      <c r="B318" s="95" t="s">
        <v>186</v>
      </c>
      <c r="C318" s="96"/>
      <c r="D318" s="97"/>
      <c r="E318" s="97"/>
      <c r="F318" s="97"/>
      <c r="G318" s="102"/>
      <c r="H318" s="97"/>
      <c r="I318" s="98"/>
      <c r="J318" s="98"/>
      <c r="K318" s="98"/>
    </row>
    <row r="319" spans="1:12" ht="15.6" x14ac:dyDescent="0.3">
      <c r="A319" s="100"/>
      <c r="B319" s="102"/>
      <c r="C319" s="102"/>
      <c r="D319" s="102"/>
      <c r="E319" s="102"/>
      <c r="F319" s="102"/>
      <c r="G319" s="102"/>
      <c r="H319" s="104"/>
      <c r="I319" s="104"/>
      <c r="J319" s="104"/>
      <c r="K319" s="104"/>
    </row>
    <row r="320" spans="1:12" ht="15.6" x14ac:dyDescent="0.3">
      <c r="A320" s="100"/>
      <c r="B320" s="102"/>
      <c r="C320" s="102"/>
      <c r="D320" s="102"/>
      <c r="E320" s="102"/>
      <c r="F320" s="102"/>
      <c r="G320" s="102"/>
      <c r="H320" s="104"/>
      <c r="I320" s="104"/>
      <c r="J320" s="104"/>
      <c r="K320" s="104"/>
    </row>
    <row r="321" spans="1:12" ht="15.6" x14ac:dyDescent="0.3">
      <c r="A321" s="100"/>
      <c r="B321" s="116" t="s">
        <v>234</v>
      </c>
      <c r="C321" s="102"/>
      <c r="D321" s="102"/>
      <c r="E321" s="102"/>
      <c r="F321" s="102"/>
      <c r="H321" s="104"/>
      <c r="I321" s="104"/>
      <c r="J321" s="104"/>
      <c r="K321" s="104"/>
    </row>
    <row r="322" spans="1:12" ht="31.2" x14ac:dyDescent="0.3">
      <c r="A322" s="105" t="s">
        <v>133</v>
      </c>
      <c r="B322" s="106" t="s">
        <v>134</v>
      </c>
      <c r="C322" s="106" t="s">
        <v>135</v>
      </c>
      <c r="D322" s="106" t="s">
        <v>136</v>
      </c>
      <c r="E322" s="106" t="s">
        <v>137</v>
      </c>
      <c r="F322" s="106" t="s">
        <v>138</v>
      </c>
      <c r="G322" s="4" t="s">
        <v>7</v>
      </c>
      <c r="H322" s="3" t="s">
        <v>8</v>
      </c>
      <c r="I322" s="5" t="s">
        <v>9</v>
      </c>
      <c r="J322" s="106" t="s">
        <v>139</v>
      </c>
      <c r="K322" s="106" t="s">
        <v>140</v>
      </c>
      <c r="L322" s="5" t="s">
        <v>340</v>
      </c>
    </row>
    <row r="323" spans="1:12" ht="15.6" x14ac:dyDescent="0.3">
      <c r="A323" s="113">
        <v>1</v>
      </c>
      <c r="B323" s="114" t="s">
        <v>235</v>
      </c>
      <c r="C323" s="114" t="s">
        <v>153</v>
      </c>
      <c r="D323" s="114" t="s">
        <v>156</v>
      </c>
      <c r="E323" s="114" t="s">
        <v>236</v>
      </c>
      <c r="F323" s="114">
        <v>6</v>
      </c>
      <c r="G323" s="114"/>
      <c r="H323" s="108"/>
      <c r="I323" s="40">
        <f>F323*H323</f>
        <v>0</v>
      </c>
      <c r="J323" s="40">
        <f>I323*8%</f>
        <v>0</v>
      </c>
      <c r="K323" s="40">
        <f>I323+J323</f>
        <v>0</v>
      </c>
      <c r="L323" s="159"/>
    </row>
    <row r="324" spans="1:12" ht="15.6" x14ac:dyDescent="0.3">
      <c r="A324" s="100"/>
      <c r="B324" s="128"/>
      <c r="C324" s="128"/>
      <c r="D324" s="128"/>
      <c r="E324" s="128"/>
      <c r="F324" s="129"/>
      <c r="G324" s="128"/>
      <c r="H324" s="92"/>
      <c r="I324" s="92">
        <f>SUM(I323)</f>
        <v>0</v>
      </c>
      <c r="J324" s="92">
        <f>SUM(J323)</f>
        <v>0</v>
      </c>
      <c r="K324" s="92">
        <f>SUM(K323)</f>
        <v>0</v>
      </c>
    </row>
    <row r="325" spans="1:12" x14ac:dyDescent="0.3">
      <c r="A325" s="130"/>
      <c r="B325" s="131"/>
      <c r="C325" s="131"/>
      <c r="D325" s="131"/>
      <c r="E325" s="131"/>
      <c r="F325" s="130"/>
      <c r="G325" s="131"/>
      <c r="H325" s="132"/>
      <c r="I325" s="132"/>
      <c r="J325" s="132"/>
      <c r="K325" s="133"/>
    </row>
    <row r="326" spans="1:12" x14ac:dyDescent="0.3">
      <c r="A326" s="130"/>
      <c r="B326" s="95" t="s">
        <v>185</v>
      </c>
      <c r="C326" s="96"/>
      <c r="D326" s="97"/>
      <c r="E326" s="97"/>
      <c r="F326" s="97"/>
      <c r="G326" s="131"/>
      <c r="H326" s="97"/>
      <c r="I326" s="98"/>
      <c r="J326" s="98"/>
      <c r="K326" s="98"/>
    </row>
    <row r="327" spans="1:12" x14ac:dyDescent="0.3">
      <c r="A327" s="130"/>
      <c r="B327" s="95" t="s">
        <v>186</v>
      </c>
      <c r="C327" s="96"/>
      <c r="D327" s="97"/>
      <c r="E327" s="97"/>
      <c r="F327" s="97"/>
      <c r="G327" s="131"/>
      <c r="H327" s="97"/>
      <c r="I327" s="98"/>
      <c r="J327" s="98"/>
      <c r="K327" s="98"/>
    </row>
    <row r="328" spans="1:12" x14ac:dyDescent="0.3">
      <c r="A328" s="130"/>
      <c r="B328" s="95"/>
      <c r="C328" s="96"/>
      <c r="D328" s="97"/>
      <c r="E328" s="97"/>
      <c r="F328" s="97"/>
      <c r="G328" s="131"/>
      <c r="H328" s="97"/>
      <c r="I328" s="98"/>
      <c r="J328" s="98"/>
      <c r="K328" s="98"/>
    </row>
    <row r="329" spans="1:12" x14ac:dyDescent="0.3">
      <c r="A329" s="130"/>
      <c r="B329" s="95"/>
      <c r="C329" s="96"/>
      <c r="D329" s="97"/>
      <c r="E329" s="97"/>
      <c r="F329" s="97"/>
      <c r="G329" s="131"/>
      <c r="H329" s="97"/>
      <c r="I329" s="98"/>
      <c r="J329" s="98"/>
      <c r="K329" s="98"/>
    </row>
    <row r="331" spans="1:12" ht="15.6" x14ac:dyDescent="0.3">
      <c r="A331" s="96"/>
      <c r="B331" s="116" t="s">
        <v>237</v>
      </c>
      <c r="C331" s="97"/>
      <c r="D331" s="97"/>
      <c r="E331" s="97"/>
      <c r="F331" s="97"/>
      <c r="H331" s="97"/>
      <c r="I331" s="97"/>
      <c r="J331" s="97"/>
      <c r="K331" s="97"/>
    </row>
    <row r="332" spans="1:12" ht="30" x14ac:dyDescent="0.3">
      <c r="A332" s="134" t="s">
        <v>238</v>
      </c>
      <c r="B332" s="134" t="s">
        <v>239</v>
      </c>
      <c r="C332" s="134" t="s">
        <v>240</v>
      </c>
      <c r="D332" s="134" t="s">
        <v>241</v>
      </c>
      <c r="E332" s="134" t="s">
        <v>5</v>
      </c>
      <c r="F332" s="134" t="s">
        <v>242</v>
      </c>
      <c r="G332" s="4" t="s">
        <v>7</v>
      </c>
      <c r="H332" s="3" t="s">
        <v>8</v>
      </c>
      <c r="I332" s="5" t="s">
        <v>9</v>
      </c>
      <c r="J332" s="134" t="s">
        <v>243</v>
      </c>
      <c r="K332" s="134" t="s">
        <v>244</v>
      </c>
      <c r="L332" s="5" t="s">
        <v>340</v>
      </c>
    </row>
    <row r="333" spans="1:12" x14ac:dyDescent="0.3">
      <c r="A333" s="135">
        <v>1</v>
      </c>
      <c r="B333" s="136" t="s">
        <v>245</v>
      </c>
      <c r="C333" s="135" t="s">
        <v>153</v>
      </c>
      <c r="D333" s="135" t="s">
        <v>246</v>
      </c>
      <c r="E333" s="135" t="s">
        <v>247</v>
      </c>
      <c r="F333" s="137">
        <v>10</v>
      </c>
      <c r="G333" s="138"/>
      <c r="H333" s="108"/>
      <c r="I333" s="40">
        <f>F333*H333</f>
        <v>0</v>
      </c>
      <c r="J333" s="40">
        <f>I333*8%</f>
        <v>0</v>
      </c>
      <c r="K333" s="40">
        <f>I333+J333</f>
        <v>0</v>
      </c>
      <c r="L333" s="159"/>
    </row>
    <row r="334" spans="1:12" x14ac:dyDescent="0.3">
      <c r="A334" s="135">
        <v>2</v>
      </c>
      <c r="B334" s="136" t="s">
        <v>245</v>
      </c>
      <c r="C334" s="135" t="s">
        <v>153</v>
      </c>
      <c r="D334" s="135" t="s">
        <v>269</v>
      </c>
      <c r="E334" s="135" t="s">
        <v>249</v>
      </c>
      <c r="F334" s="137">
        <v>48</v>
      </c>
      <c r="G334" s="140"/>
      <c r="H334" s="108"/>
      <c r="I334" s="40">
        <f t="shared" ref="I334:I335" si="16">F334*H334</f>
        <v>0</v>
      </c>
      <c r="J334" s="40">
        <f>I334*8%</f>
        <v>0</v>
      </c>
      <c r="K334" s="40">
        <f>I334+J334</f>
        <v>0</v>
      </c>
      <c r="L334" s="159"/>
    </row>
    <row r="335" spans="1:12" x14ac:dyDescent="0.3">
      <c r="A335" s="135">
        <v>3</v>
      </c>
      <c r="B335" s="136" t="s">
        <v>245</v>
      </c>
      <c r="C335" s="135" t="s">
        <v>153</v>
      </c>
      <c r="D335" s="141" t="s">
        <v>248</v>
      </c>
      <c r="E335" s="142" t="s">
        <v>249</v>
      </c>
      <c r="F335" s="137">
        <v>55</v>
      </c>
      <c r="G335" s="140"/>
      <c r="H335" s="108"/>
      <c r="I335" s="40">
        <f t="shared" si="16"/>
        <v>0</v>
      </c>
      <c r="J335" s="40">
        <f>I335*8%</f>
        <v>0</v>
      </c>
      <c r="K335" s="40">
        <f>I335+J335</f>
        <v>0</v>
      </c>
      <c r="L335" s="159"/>
    </row>
    <row r="336" spans="1:12" x14ac:dyDescent="0.3">
      <c r="A336" s="98"/>
      <c r="B336" s="98"/>
      <c r="C336" s="98"/>
      <c r="D336" s="98"/>
      <c r="E336" s="98"/>
      <c r="F336" s="98"/>
      <c r="G336" s="98"/>
      <c r="H336" s="143"/>
      <c r="I336" s="144">
        <f>SUM(I333:I335)</f>
        <v>0</v>
      </c>
      <c r="J336" s="145">
        <f>SUM(J333:J335)</f>
        <v>0</v>
      </c>
      <c r="K336" s="144">
        <f>SUM(K333:K335)</f>
        <v>0</v>
      </c>
    </row>
    <row r="337" spans="1:12" x14ac:dyDescent="0.3">
      <c r="A337" s="96"/>
      <c r="B337" s="146"/>
      <c r="C337" s="96"/>
      <c r="D337" s="97"/>
      <c r="E337" s="97"/>
      <c r="F337" s="97"/>
      <c r="G337" s="96"/>
      <c r="H337" s="98"/>
      <c r="I337" s="98"/>
      <c r="J337" s="98"/>
      <c r="K337" s="98"/>
    </row>
    <row r="338" spans="1:12" x14ac:dyDescent="0.3">
      <c r="B338" s="95" t="s">
        <v>185</v>
      </c>
      <c r="C338" s="96"/>
      <c r="D338" s="97"/>
      <c r="E338" s="97"/>
      <c r="F338" s="97"/>
      <c r="H338" s="97"/>
      <c r="I338" s="98"/>
      <c r="J338" s="98"/>
    </row>
    <row r="339" spans="1:12" x14ac:dyDescent="0.3">
      <c r="B339" s="95" t="s">
        <v>186</v>
      </c>
      <c r="C339" s="96"/>
      <c r="D339" s="97"/>
      <c r="E339" s="97"/>
      <c r="F339" s="97"/>
      <c r="H339" s="97"/>
      <c r="I339" s="98"/>
      <c r="J339" s="98"/>
    </row>
    <row r="340" spans="1:12" x14ac:dyDescent="0.3">
      <c r="B340" s="95"/>
      <c r="C340" s="96"/>
      <c r="D340" s="97"/>
      <c r="E340" s="97"/>
      <c r="F340" s="97"/>
      <c r="H340" s="97"/>
      <c r="I340" s="98"/>
      <c r="J340" s="98"/>
    </row>
    <row r="341" spans="1:12" x14ac:dyDescent="0.3">
      <c r="B341" s="95"/>
      <c r="C341" s="96"/>
      <c r="D341" s="97"/>
      <c r="E341" s="97"/>
      <c r="F341" s="97"/>
      <c r="H341" s="97"/>
      <c r="I341" s="98"/>
      <c r="J341" s="98"/>
    </row>
    <row r="342" spans="1:12" ht="15.6" x14ac:dyDescent="0.3">
      <c r="B342" s="147" t="s">
        <v>250</v>
      </c>
    </row>
    <row r="343" spans="1:12" ht="30" x14ac:dyDescent="0.3">
      <c r="A343" s="134" t="s">
        <v>238</v>
      </c>
      <c r="B343" s="134" t="s">
        <v>239</v>
      </c>
      <c r="C343" s="134" t="s">
        <v>240</v>
      </c>
      <c r="D343" s="134" t="s">
        <v>241</v>
      </c>
      <c r="E343" s="134" t="s">
        <v>5</v>
      </c>
      <c r="F343" s="134" t="s">
        <v>242</v>
      </c>
      <c r="G343" s="4" t="s">
        <v>7</v>
      </c>
      <c r="H343" s="3" t="s">
        <v>8</v>
      </c>
      <c r="I343" s="5" t="s">
        <v>9</v>
      </c>
      <c r="J343" s="134" t="s">
        <v>243</v>
      </c>
      <c r="K343" s="134" t="s">
        <v>244</v>
      </c>
      <c r="L343" s="5" t="s">
        <v>340</v>
      </c>
    </row>
    <row r="344" spans="1:12" ht="28.8" x14ac:dyDescent="0.3">
      <c r="A344" s="135" t="s">
        <v>12</v>
      </c>
      <c r="B344" s="136" t="s">
        <v>251</v>
      </c>
      <c r="C344" s="135" t="s">
        <v>252</v>
      </c>
      <c r="D344" s="141" t="s">
        <v>253</v>
      </c>
      <c r="E344" s="142" t="s">
        <v>254</v>
      </c>
      <c r="F344" s="137">
        <v>30</v>
      </c>
      <c r="G344" s="140"/>
      <c r="H344" s="108"/>
      <c r="I344" s="40">
        <f>F344*H344</f>
        <v>0</v>
      </c>
      <c r="J344" s="40">
        <f>I344*8%</f>
        <v>0</v>
      </c>
      <c r="K344" s="40">
        <f>I344+J344</f>
        <v>0</v>
      </c>
      <c r="L344" s="159"/>
    </row>
    <row r="345" spans="1:12" x14ac:dyDescent="0.3">
      <c r="A345" s="148"/>
      <c r="B345" s="148"/>
      <c r="C345" s="148"/>
      <c r="D345" s="148"/>
      <c r="E345" s="148"/>
      <c r="F345" s="148"/>
      <c r="G345" s="149"/>
      <c r="H345" s="150"/>
      <c r="I345" s="151">
        <f>SUM(I344)</f>
        <v>0</v>
      </c>
      <c r="J345" s="152">
        <f>SUM(J344)</f>
        <v>0</v>
      </c>
      <c r="K345" s="151">
        <f>SUM(K343:K344)</f>
        <v>0</v>
      </c>
    </row>
    <row r="346" spans="1:12" x14ac:dyDescent="0.3">
      <c r="A346" s="148"/>
      <c r="B346" s="148"/>
      <c r="C346" s="148"/>
      <c r="D346" s="148"/>
      <c r="E346" s="148"/>
      <c r="F346" s="148"/>
      <c r="G346" s="149"/>
      <c r="H346" s="150"/>
      <c r="I346" s="153"/>
      <c r="J346" s="154"/>
      <c r="K346" s="153"/>
    </row>
    <row r="347" spans="1:12" x14ac:dyDescent="0.3">
      <c r="B347" s="95" t="s">
        <v>185</v>
      </c>
      <c r="C347" s="96"/>
      <c r="D347" s="97"/>
      <c r="E347" s="97"/>
      <c r="F347" s="97"/>
      <c r="H347" s="97"/>
      <c r="I347" s="98"/>
      <c r="J347" s="98"/>
      <c r="K347" s="1"/>
    </row>
    <row r="348" spans="1:12" x14ac:dyDescent="0.3">
      <c r="A348" s="149"/>
      <c r="B348" s="95" t="s">
        <v>186</v>
      </c>
      <c r="C348" s="96"/>
      <c r="D348" s="97"/>
      <c r="E348" s="97"/>
      <c r="F348" s="97"/>
      <c r="G348" s="149"/>
      <c r="H348" s="97"/>
      <c r="I348" s="98"/>
      <c r="J348" s="98"/>
      <c r="K348" s="149"/>
    </row>
    <row r="349" spans="1:12" x14ac:dyDescent="0.3">
      <c r="A349" s="149"/>
      <c r="B349" s="95"/>
      <c r="C349" s="96"/>
      <c r="D349" s="97"/>
      <c r="E349" s="97"/>
      <c r="F349" s="97"/>
      <c r="G349" s="149"/>
      <c r="H349" s="97"/>
      <c r="I349" s="98"/>
      <c r="J349" s="98"/>
      <c r="K349" s="149"/>
    </row>
    <row r="350" spans="1:12" x14ac:dyDescent="0.3">
      <c r="A350" s="149"/>
      <c r="B350" s="155" t="s">
        <v>255</v>
      </c>
      <c r="C350" s="96"/>
      <c r="D350" s="97"/>
      <c r="E350" s="97"/>
      <c r="F350" s="97"/>
      <c r="G350" s="149"/>
      <c r="H350" s="97"/>
      <c r="I350" s="98"/>
      <c r="J350" s="98"/>
      <c r="K350" s="149"/>
    </row>
    <row r="351" spans="1:12" ht="30" x14ac:dyDescent="0.3">
      <c r="A351" s="156" t="s">
        <v>1</v>
      </c>
      <c r="B351" s="157" t="s">
        <v>2</v>
      </c>
      <c r="C351" s="158" t="s">
        <v>3</v>
      </c>
      <c r="D351" s="158" t="s">
        <v>4</v>
      </c>
      <c r="E351" s="158" t="s">
        <v>5</v>
      </c>
      <c r="F351" s="158" t="s">
        <v>6</v>
      </c>
      <c r="G351" s="4" t="s">
        <v>7</v>
      </c>
      <c r="H351" s="3" t="s">
        <v>8</v>
      </c>
      <c r="I351" s="5" t="s">
        <v>9</v>
      </c>
      <c r="J351" s="158" t="s">
        <v>243</v>
      </c>
      <c r="K351" s="158" t="s">
        <v>256</v>
      </c>
      <c r="L351" s="5" t="s">
        <v>340</v>
      </c>
    </row>
    <row r="352" spans="1:12" x14ac:dyDescent="0.3">
      <c r="A352" s="159">
        <v>1</v>
      </c>
      <c r="B352" s="160" t="s">
        <v>257</v>
      </c>
      <c r="C352" s="8" t="s">
        <v>258</v>
      </c>
      <c r="D352" s="8" t="s">
        <v>95</v>
      </c>
      <c r="E352" s="8" t="s">
        <v>259</v>
      </c>
      <c r="F352" s="8">
        <v>150</v>
      </c>
      <c r="G352" s="8"/>
      <c r="H352" s="119"/>
      <c r="I352" s="53">
        <f>F352*H352</f>
        <v>0</v>
      </c>
      <c r="J352" s="53">
        <f>I352*8%</f>
        <v>0</v>
      </c>
      <c r="K352" s="53">
        <f>I352+J352</f>
        <v>0</v>
      </c>
      <c r="L352" s="159"/>
    </row>
    <row r="353" spans="1:12" x14ac:dyDescent="0.3">
      <c r="B353" s="161" t="s">
        <v>83</v>
      </c>
      <c r="C353" s="52"/>
      <c r="D353" s="52"/>
      <c r="E353" s="52"/>
      <c r="F353" s="52"/>
      <c r="G353" s="52"/>
      <c r="H353" s="52"/>
      <c r="I353" s="14">
        <f>SUM(I352)</f>
        <v>0</v>
      </c>
      <c r="J353" s="162">
        <f>SUM(J352)</f>
        <v>0</v>
      </c>
      <c r="K353" s="14">
        <f>SUM(K352)</f>
        <v>0</v>
      </c>
    </row>
    <row r="354" spans="1:12" x14ac:dyDescent="0.3">
      <c r="B354" s="161"/>
      <c r="C354" s="52"/>
      <c r="D354" s="52"/>
      <c r="E354" s="52"/>
      <c r="F354" s="52"/>
      <c r="G354" s="52"/>
      <c r="H354" s="52"/>
      <c r="I354" s="52"/>
      <c r="J354" s="52"/>
      <c r="K354" s="52"/>
    </row>
    <row r="355" spans="1:12" x14ac:dyDescent="0.3">
      <c r="B355" s="52" t="s">
        <v>39</v>
      </c>
      <c r="C355" s="52"/>
      <c r="D355" s="52"/>
      <c r="E355" s="52"/>
      <c r="F355" s="52"/>
      <c r="G355" s="52"/>
      <c r="H355" s="52"/>
      <c r="I355" s="52"/>
      <c r="J355" s="52"/>
      <c r="K355" s="52"/>
    </row>
    <row r="356" spans="1:12" x14ac:dyDescent="0.3">
      <c r="B356" s="95" t="s">
        <v>185</v>
      </c>
      <c r="C356" s="96"/>
      <c r="D356" s="97"/>
      <c r="E356" s="97"/>
      <c r="F356" s="97"/>
      <c r="G356" s="52"/>
      <c r="H356" s="97"/>
      <c r="I356" s="98"/>
      <c r="J356" s="98"/>
      <c r="K356" s="52"/>
    </row>
    <row r="357" spans="1:12" x14ac:dyDescent="0.3">
      <c r="B357" s="95" t="s">
        <v>186</v>
      </c>
      <c r="C357" s="96"/>
      <c r="D357" s="97"/>
      <c r="E357" s="97"/>
      <c r="F357" s="97"/>
      <c r="G357" s="52"/>
      <c r="H357" s="97"/>
      <c r="I357" s="98"/>
      <c r="J357" s="98"/>
      <c r="K357" s="52"/>
    </row>
    <row r="358" spans="1:12" x14ac:dyDescent="0.3">
      <c r="B358" s="52"/>
      <c r="C358" s="52"/>
      <c r="D358" s="52"/>
      <c r="E358" s="52"/>
      <c r="F358" s="52"/>
      <c r="G358" s="52"/>
      <c r="H358" s="52"/>
      <c r="I358" s="52"/>
      <c r="J358" s="52"/>
      <c r="K358" s="52"/>
    </row>
    <row r="359" spans="1:12" x14ac:dyDescent="0.3">
      <c r="B359" s="155" t="s">
        <v>260</v>
      </c>
      <c r="F359" s="1"/>
    </row>
    <row r="360" spans="1:12" ht="30" x14ac:dyDescent="0.3">
      <c r="A360" s="156" t="s">
        <v>1</v>
      </c>
      <c r="B360" s="157" t="s">
        <v>2</v>
      </c>
      <c r="C360" s="158" t="s">
        <v>3</v>
      </c>
      <c r="D360" s="158" t="s">
        <v>4</v>
      </c>
      <c r="E360" s="158" t="s">
        <v>5</v>
      </c>
      <c r="F360" s="158" t="s">
        <v>6</v>
      </c>
      <c r="G360" s="4" t="s">
        <v>7</v>
      </c>
      <c r="H360" s="3" t="s">
        <v>8</v>
      </c>
      <c r="I360" s="5" t="s">
        <v>9</v>
      </c>
      <c r="J360" s="158" t="s">
        <v>243</v>
      </c>
      <c r="K360" s="158" t="s">
        <v>256</v>
      </c>
      <c r="L360" s="5" t="s">
        <v>340</v>
      </c>
    </row>
    <row r="361" spans="1:12" x14ac:dyDescent="0.3">
      <c r="A361" s="25" t="s">
        <v>12</v>
      </c>
      <c r="B361" s="163" t="s">
        <v>261</v>
      </c>
      <c r="C361" s="163" t="s">
        <v>99</v>
      </c>
      <c r="D361" s="164" t="s">
        <v>262</v>
      </c>
      <c r="E361" s="165" t="s">
        <v>162</v>
      </c>
      <c r="F361" s="166">
        <v>40</v>
      </c>
      <c r="G361" s="164"/>
      <c r="H361" s="108"/>
      <c r="I361" s="40">
        <f t="shared" ref="I361:I367" si="17">F361*H361</f>
        <v>0</v>
      </c>
      <c r="J361" s="40">
        <f t="shared" ref="J361:J367" si="18">I361*8%</f>
        <v>0</v>
      </c>
      <c r="K361" s="40">
        <f t="shared" ref="K361:K367" si="19">I361+J361</f>
        <v>0</v>
      </c>
      <c r="L361" s="159"/>
    </row>
    <row r="362" spans="1:12" x14ac:dyDescent="0.3">
      <c r="A362" s="25" t="s">
        <v>17</v>
      </c>
      <c r="B362" s="120" t="s">
        <v>263</v>
      </c>
      <c r="C362" s="120" t="s">
        <v>153</v>
      </c>
      <c r="D362" s="120" t="s">
        <v>264</v>
      </c>
      <c r="E362" s="167" t="s">
        <v>265</v>
      </c>
      <c r="F362" s="120">
        <v>2</v>
      </c>
      <c r="G362" s="120"/>
      <c r="H362" s="108"/>
      <c r="I362" s="40">
        <f t="shared" si="17"/>
        <v>0</v>
      </c>
      <c r="J362" s="40">
        <f t="shared" si="18"/>
        <v>0</v>
      </c>
      <c r="K362" s="40">
        <f t="shared" si="19"/>
        <v>0</v>
      </c>
      <c r="L362" s="159"/>
    </row>
    <row r="363" spans="1:12" x14ac:dyDescent="0.3">
      <c r="A363" s="25" t="s">
        <v>22</v>
      </c>
      <c r="B363" s="120" t="s">
        <v>263</v>
      </c>
      <c r="C363" s="120" t="s">
        <v>153</v>
      </c>
      <c r="D363" s="120" t="s">
        <v>159</v>
      </c>
      <c r="E363" s="167" t="s">
        <v>265</v>
      </c>
      <c r="F363" s="120">
        <v>2</v>
      </c>
      <c r="G363" s="120"/>
      <c r="H363" s="108"/>
      <c r="I363" s="40">
        <f t="shared" si="17"/>
        <v>0</v>
      </c>
      <c r="J363" s="40">
        <f t="shared" si="18"/>
        <v>0</v>
      </c>
      <c r="K363" s="40">
        <f t="shared" si="19"/>
        <v>0</v>
      </c>
      <c r="L363" s="159"/>
    </row>
    <row r="364" spans="1:12" x14ac:dyDescent="0.3">
      <c r="A364" s="25" t="s">
        <v>27</v>
      </c>
      <c r="B364" s="120" t="s">
        <v>263</v>
      </c>
      <c r="C364" s="120" t="s">
        <v>153</v>
      </c>
      <c r="D364" s="120" t="s">
        <v>266</v>
      </c>
      <c r="E364" s="167" t="s">
        <v>265</v>
      </c>
      <c r="F364" s="120">
        <v>6</v>
      </c>
      <c r="G364" s="120"/>
      <c r="H364" s="108"/>
      <c r="I364" s="40">
        <f t="shared" si="17"/>
        <v>0</v>
      </c>
      <c r="J364" s="40">
        <f t="shared" si="18"/>
        <v>0</v>
      </c>
      <c r="K364" s="40">
        <f t="shared" si="19"/>
        <v>0</v>
      </c>
      <c r="L364" s="159"/>
    </row>
    <row r="365" spans="1:12" x14ac:dyDescent="0.3">
      <c r="A365" s="25" t="s">
        <v>30</v>
      </c>
      <c r="B365" s="120" t="s">
        <v>267</v>
      </c>
      <c r="C365" s="120" t="s">
        <v>268</v>
      </c>
      <c r="D365" s="120" t="s">
        <v>246</v>
      </c>
      <c r="E365" s="167" t="s">
        <v>236</v>
      </c>
      <c r="F365" s="120">
        <v>4</v>
      </c>
      <c r="G365" s="120"/>
      <c r="H365" s="108"/>
      <c r="I365" s="40">
        <f t="shared" si="17"/>
        <v>0</v>
      </c>
      <c r="J365" s="40">
        <f t="shared" si="18"/>
        <v>0</v>
      </c>
      <c r="K365" s="40">
        <f t="shared" si="19"/>
        <v>0</v>
      </c>
      <c r="L365" s="159"/>
    </row>
    <row r="366" spans="1:12" x14ac:dyDescent="0.3">
      <c r="A366" s="25" t="s">
        <v>35</v>
      </c>
      <c r="B366" s="120" t="s">
        <v>267</v>
      </c>
      <c r="C366" s="120" t="s">
        <v>268</v>
      </c>
      <c r="D366" s="120" t="s">
        <v>269</v>
      </c>
      <c r="E366" s="167" t="s">
        <v>236</v>
      </c>
      <c r="F366" s="120">
        <v>4</v>
      </c>
      <c r="G366" s="120"/>
      <c r="H366" s="108"/>
      <c r="I366" s="40">
        <f t="shared" si="17"/>
        <v>0</v>
      </c>
      <c r="J366" s="40">
        <f t="shared" si="18"/>
        <v>0</v>
      </c>
      <c r="K366" s="40">
        <f t="shared" si="19"/>
        <v>0</v>
      </c>
      <c r="L366" s="159"/>
    </row>
    <row r="367" spans="1:12" x14ac:dyDescent="0.3">
      <c r="A367" s="25" t="s">
        <v>291</v>
      </c>
      <c r="B367" s="120" t="s">
        <v>267</v>
      </c>
      <c r="C367" s="120" t="s">
        <v>268</v>
      </c>
      <c r="D367" s="120" t="s">
        <v>306</v>
      </c>
      <c r="E367" s="120" t="s">
        <v>236</v>
      </c>
      <c r="F367" s="120">
        <v>4</v>
      </c>
      <c r="G367" s="120"/>
      <c r="H367" s="108"/>
      <c r="I367" s="40">
        <f t="shared" si="17"/>
        <v>0</v>
      </c>
      <c r="J367" s="40">
        <f t="shared" si="18"/>
        <v>0</v>
      </c>
      <c r="K367" s="40">
        <f t="shared" si="19"/>
        <v>0</v>
      </c>
      <c r="L367" s="159"/>
    </row>
    <row r="368" spans="1:12" x14ac:dyDescent="0.3">
      <c r="A368" s="93"/>
      <c r="B368" s="161" t="s">
        <v>83</v>
      </c>
      <c r="C368" s="52"/>
      <c r="D368" s="93"/>
      <c r="E368" s="93"/>
      <c r="F368" s="93"/>
      <c r="G368" s="93"/>
      <c r="H368" s="168"/>
      <c r="I368" s="169">
        <f>SUM(I361:I367)</f>
        <v>0</v>
      </c>
      <c r="J368" s="170">
        <f>SUM(J361:J367)</f>
        <v>0</v>
      </c>
      <c r="K368" s="169">
        <f>SUM(K361:K367)</f>
        <v>0</v>
      </c>
    </row>
    <row r="369" spans="1:12" x14ac:dyDescent="0.3">
      <c r="A369" s="93"/>
      <c r="B369" s="93"/>
      <c r="C369" s="93"/>
      <c r="D369" s="93"/>
      <c r="E369" s="93"/>
      <c r="F369" s="93"/>
      <c r="G369" s="93"/>
      <c r="H369" s="168"/>
      <c r="I369" s="171"/>
      <c r="J369" s="172"/>
      <c r="K369" s="171"/>
    </row>
    <row r="370" spans="1:12" x14ac:dyDescent="0.3">
      <c r="A370" s="93"/>
      <c r="B370" s="52" t="s">
        <v>39</v>
      </c>
      <c r="C370" s="52"/>
      <c r="D370" s="52"/>
      <c r="E370" s="52"/>
      <c r="F370" s="52"/>
      <c r="G370" s="93"/>
      <c r="H370" s="52"/>
      <c r="I370" s="52"/>
      <c r="J370" s="52"/>
      <c r="K370" s="52"/>
    </row>
    <row r="371" spans="1:12" x14ac:dyDescent="0.3">
      <c r="B371" s="95" t="s">
        <v>185</v>
      </c>
      <c r="C371" s="96"/>
      <c r="D371" s="97"/>
      <c r="E371" s="97"/>
      <c r="F371" s="97"/>
      <c r="H371" s="97"/>
      <c r="I371" s="98"/>
      <c r="J371" s="98"/>
      <c r="K371" s="52"/>
    </row>
    <row r="372" spans="1:12" x14ac:dyDescent="0.3">
      <c r="B372" s="95" t="s">
        <v>186</v>
      </c>
      <c r="C372" s="96"/>
      <c r="D372" s="97"/>
      <c r="E372" s="97"/>
      <c r="F372" s="97"/>
      <c r="H372" s="97"/>
      <c r="I372" s="98"/>
      <c r="J372" s="98"/>
      <c r="K372" s="52"/>
    </row>
    <row r="373" spans="1:12" x14ac:dyDescent="0.3">
      <c r="B373" s="95"/>
      <c r="C373" s="96"/>
      <c r="D373" s="97"/>
      <c r="E373" s="97"/>
      <c r="F373" s="97"/>
      <c r="H373" s="97"/>
      <c r="I373" s="98"/>
      <c r="J373" s="98"/>
      <c r="K373" s="52"/>
    </row>
    <row r="374" spans="1:12" x14ac:dyDescent="0.3">
      <c r="B374" s="155" t="s">
        <v>270</v>
      </c>
      <c r="F374" s="1"/>
    </row>
    <row r="375" spans="1:12" ht="30" x14ac:dyDescent="0.3">
      <c r="A375" s="134" t="s">
        <v>238</v>
      </c>
      <c r="B375" s="134" t="s">
        <v>239</v>
      </c>
      <c r="C375" s="134" t="s">
        <v>240</v>
      </c>
      <c r="D375" s="134" t="s">
        <v>241</v>
      </c>
      <c r="E375" s="134" t="s">
        <v>5</v>
      </c>
      <c r="F375" s="134" t="s">
        <v>242</v>
      </c>
      <c r="G375" s="4" t="s">
        <v>7</v>
      </c>
      <c r="H375" s="3" t="s">
        <v>8</v>
      </c>
      <c r="I375" s="5" t="s">
        <v>9</v>
      </c>
      <c r="J375" s="134" t="s">
        <v>243</v>
      </c>
      <c r="K375" s="134" t="s">
        <v>244</v>
      </c>
      <c r="L375" s="5" t="s">
        <v>340</v>
      </c>
    </row>
    <row r="376" spans="1:12" ht="43.2" x14ac:dyDescent="0.3">
      <c r="A376" s="135" t="s">
        <v>12</v>
      </c>
      <c r="B376" s="136" t="s">
        <v>271</v>
      </c>
      <c r="C376" s="135" t="s">
        <v>272</v>
      </c>
      <c r="D376" s="141" t="s">
        <v>159</v>
      </c>
      <c r="E376" s="142" t="s">
        <v>273</v>
      </c>
      <c r="F376" s="137">
        <v>20</v>
      </c>
      <c r="G376" s="138"/>
      <c r="H376" s="173"/>
      <c r="I376" s="139">
        <f>F376*H376</f>
        <v>0</v>
      </c>
      <c r="J376" s="139">
        <f>I376*8%</f>
        <v>0</v>
      </c>
      <c r="K376" s="139">
        <f>I376+J376</f>
        <v>0</v>
      </c>
      <c r="L376" s="159"/>
    </row>
    <row r="377" spans="1:12" x14ac:dyDescent="0.3">
      <c r="A377" s="148"/>
      <c r="B377" s="148"/>
      <c r="C377" s="148"/>
      <c r="D377" s="148"/>
      <c r="E377" s="148"/>
      <c r="F377" s="148"/>
      <c r="G377" s="149"/>
      <c r="H377" s="150"/>
      <c r="I377" s="151">
        <f>SUM(I376)</f>
        <v>0</v>
      </c>
      <c r="J377" s="152">
        <f>SUM(J376)</f>
        <v>0</v>
      </c>
      <c r="K377" s="151">
        <f>SUM(K375:K376)</f>
        <v>0</v>
      </c>
    </row>
    <row r="378" spans="1:12" x14ac:dyDescent="0.3">
      <c r="B378" s="1"/>
      <c r="C378" s="1"/>
      <c r="D378" s="1"/>
      <c r="E378" s="1"/>
      <c r="F378" s="1"/>
      <c r="H378" s="1"/>
      <c r="I378" s="1"/>
      <c r="J378" s="1"/>
      <c r="K378" s="1"/>
    </row>
    <row r="379" spans="1:12" x14ac:dyDescent="0.3">
      <c r="B379" s="95" t="s">
        <v>185</v>
      </c>
      <c r="C379" s="96"/>
      <c r="D379" s="97"/>
      <c r="E379" s="97"/>
      <c r="F379" s="97"/>
      <c r="H379" s="97"/>
      <c r="I379" s="98"/>
      <c r="J379" s="98"/>
    </row>
    <row r="380" spans="1:12" x14ac:dyDescent="0.3">
      <c r="B380" s="95" t="s">
        <v>186</v>
      </c>
      <c r="C380" s="96"/>
      <c r="D380" s="97"/>
      <c r="E380" s="97"/>
      <c r="F380" s="97"/>
      <c r="H380" s="97"/>
      <c r="I380" s="98"/>
      <c r="J380" s="98"/>
    </row>
    <row r="381" spans="1:12" x14ac:dyDescent="0.3">
      <c r="F381" s="1"/>
    </row>
    <row r="382" spans="1:12" x14ac:dyDescent="0.3">
      <c r="F382" s="1"/>
    </row>
    <row r="383" spans="1:12" x14ac:dyDescent="0.3">
      <c r="B383" s="155" t="s">
        <v>274</v>
      </c>
      <c r="F383" s="1"/>
    </row>
    <row r="384" spans="1:12" ht="30" x14ac:dyDescent="0.3">
      <c r="A384" s="134" t="s">
        <v>238</v>
      </c>
      <c r="B384" s="134" t="s">
        <v>239</v>
      </c>
      <c r="C384" s="134" t="s">
        <v>240</v>
      </c>
      <c r="D384" s="134" t="s">
        <v>241</v>
      </c>
      <c r="E384" s="134" t="s">
        <v>5</v>
      </c>
      <c r="F384" s="134" t="s">
        <v>242</v>
      </c>
      <c r="G384" s="4" t="s">
        <v>7</v>
      </c>
      <c r="H384" s="3" t="s">
        <v>8</v>
      </c>
      <c r="I384" s="5" t="s">
        <v>9</v>
      </c>
      <c r="J384" s="134" t="s">
        <v>243</v>
      </c>
      <c r="K384" s="134" t="s">
        <v>244</v>
      </c>
      <c r="L384" s="5" t="s">
        <v>340</v>
      </c>
    </row>
    <row r="385" spans="1:12" x14ac:dyDescent="0.3">
      <c r="A385" s="135" t="s">
        <v>12</v>
      </c>
      <c r="B385" s="136" t="s">
        <v>275</v>
      </c>
      <c r="C385" s="135" t="s">
        <v>276</v>
      </c>
      <c r="D385" s="141" t="s">
        <v>25</v>
      </c>
      <c r="E385" s="142" t="s">
        <v>277</v>
      </c>
      <c r="F385" s="137">
        <v>20</v>
      </c>
      <c r="G385" s="138"/>
      <c r="H385" s="173"/>
      <c r="I385" s="139">
        <f>F385*H385</f>
        <v>0</v>
      </c>
      <c r="J385" s="139">
        <f>I385*8%</f>
        <v>0</v>
      </c>
      <c r="K385" s="139">
        <f>I385+J385</f>
        <v>0</v>
      </c>
      <c r="L385" s="159"/>
    </row>
    <row r="386" spans="1:12" x14ac:dyDescent="0.3">
      <c r="A386" s="148"/>
      <c r="B386" s="148"/>
      <c r="C386" s="148"/>
      <c r="D386" s="148"/>
      <c r="E386" s="148"/>
      <c r="F386" s="148"/>
      <c r="G386" s="149"/>
      <c r="H386" s="150"/>
      <c r="I386" s="151">
        <f>SUM(I385)</f>
        <v>0</v>
      </c>
      <c r="J386" s="174">
        <f>SUM(J385)</f>
        <v>0</v>
      </c>
      <c r="K386" s="151">
        <f>SUM(K384:K385)</f>
        <v>0</v>
      </c>
    </row>
    <row r="387" spans="1:12" x14ac:dyDescent="0.3">
      <c r="B387" s="1"/>
      <c r="C387" s="1"/>
      <c r="D387" s="1"/>
      <c r="E387" s="1"/>
      <c r="F387" s="1"/>
      <c r="H387" s="1"/>
      <c r="I387" s="1"/>
      <c r="J387" s="1"/>
      <c r="K387" s="1"/>
    </row>
    <row r="388" spans="1:12" x14ac:dyDescent="0.3">
      <c r="B388" s="95" t="s">
        <v>185</v>
      </c>
      <c r="C388" s="96"/>
      <c r="D388" s="97"/>
      <c r="E388" s="97"/>
      <c r="F388" s="97"/>
      <c r="H388" s="97"/>
      <c r="I388" s="98"/>
      <c r="J388" s="98"/>
    </row>
    <row r="389" spans="1:12" x14ac:dyDescent="0.3">
      <c r="B389" s="95" t="s">
        <v>186</v>
      </c>
      <c r="C389" s="96"/>
      <c r="D389" s="97"/>
      <c r="E389" s="97"/>
      <c r="F389" s="97"/>
      <c r="H389" s="97"/>
      <c r="I389" s="98"/>
      <c r="J389" s="98"/>
    </row>
    <row r="390" spans="1:12" x14ac:dyDescent="0.3">
      <c r="B390" s="155" t="s">
        <v>278</v>
      </c>
    </row>
    <row r="391" spans="1:12" ht="30" x14ac:dyDescent="0.3">
      <c r="A391" s="134" t="s">
        <v>238</v>
      </c>
      <c r="B391" s="134" t="s">
        <v>239</v>
      </c>
      <c r="C391" s="134" t="s">
        <v>240</v>
      </c>
      <c r="D391" s="134" t="s">
        <v>241</v>
      </c>
      <c r="E391" s="134" t="s">
        <v>5</v>
      </c>
      <c r="F391" s="134" t="s">
        <v>242</v>
      </c>
      <c r="G391" s="4" t="s">
        <v>7</v>
      </c>
      <c r="H391" s="3" t="s">
        <v>8</v>
      </c>
      <c r="I391" s="5" t="s">
        <v>9</v>
      </c>
      <c r="J391" s="134" t="s">
        <v>243</v>
      </c>
      <c r="K391" s="134" t="s">
        <v>244</v>
      </c>
      <c r="L391" s="5" t="s">
        <v>340</v>
      </c>
    </row>
    <row r="392" spans="1:12" ht="53.4" thickBot="1" x14ac:dyDescent="0.35">
      <c r="A392" s="85">
        <v>1</v>
      </c>
      <c r="B392" s="84" t="s">
        <v>279</v>
      </c>
      <c r="C392" s="84" t="s">
        <v>164</v>
      </c>
      <c r="D392" s="84" t="s">
        <v>159</v>
      </c>
      <c r="E392" s="84" t="s">
        <v>69</v>
      </c>
      <c r="F392" s="84">
        <v>6</v>
      </c>
      <c r="G392" s="84"/>
      <c r="H392" s="60"/>
      <c r="I392" s="175">
        <f>F392*H392</f>
        <v>0</v>
      </c>
      <c r="J392" s="175">
        <f>I392*8%</f>
        <v>0</v>
      </c>
      <c r="K392" s="175">
        <f>I392+J392</f>
        <v>0</v>
      </c>
      <c r="L392" s="159"/>
    </row>
    <row r="393" spans="1:12" ht="15" thickBot="1" x14ac:dyDescent="0.35">
      <c r="I393" s="176">
        <f>SUM(I392)</f>
        <v>0</v>
      </c>
      <c r="J393" s="177">
        <f>SUM(J392)</f>
        <v>0</v>
      </c>
      <c r="K393" s="178">
        <f>SUM(K392)</f>
        <v>0</v>
      </c>
    </row>
    <row r="394" spans="1:12" x14ac:dyDescent="0.3">
      <c r="I394" s="179"/>
      <c r="J394" s="179"/>
      <c r="K394" s="179"/>
    </row>
    <row r="395" spans="1:12" ht="15.6" x14ac:dyDescent="0.3">
      <c r="B395" s="95" t="s">
        <v>185</v>
      </c>
      <c r="C395" s="96"/>
      <c r="D395" s="97"/>
      <c r="E395" s="97"/>
      <c r="F395" s="97"/>
      <c r="G395" s="111"/>
      <c r="H395" s="97"/>
      <c r="I395" s="98"/>
    </row>
    <row r="396" spans="1:12" ht="15.6" x14ac:dyDescent="0.3">
      <c r="B396" s="95" t="s">
        <v>186</v>
      </c>
      <c r="C396" s="96"/>
      <c r="D396" s="97"/>
      <c r="E396" s="97"/>
      <c r="F396" s="97"/>
      <c r="G396" s="111"/>
      <c r="H396" s="97"/>
      <c r="I396" s="98"/>
    </row>
    <row r="397" spans="1:12" ht="15.6" x14ac:dyDescent="0.3">
      <c r="B397" s="95"/>
      <c r="C397" s="96"/>
      <c r="D397" s="97"/>
      <c r="E397" s="97"/>
      <c r="F397" s="97"/>
      <c r="G397" s="111"/>
      <c r="H397" s="97"/>
      <c r="I397" s="98"/>
    </row>
    <row r="398" spans="1:12" x14ac:dyDescent="0.3">
      <c r="B398" s="155" t="s">
        <v>280</v>
      </c>
    </row>
    <row r="399" spans="1:12" ht="30" x14ac:dyDescent="0.3">
      <c r="A399" s="134" t="s">
        <v>238</v>
      </c>
      <c r="B399" s="134" t="s">
        <v>239</v>
      </c>
      <c r="C399" s="134" t="s">
        <v>240</v>
      </c>
      <c r="D399" s="134" t="s">
        <v>241</v>
      </c>
      <c r="E399" s="134" t="s">
        <v>5</v>
      </c>
      <c r="F399" s="134" t="s">
        <v>242</v>
      </c>
      <c r="G399" s="4" t="s">
        <v>7</v>
      </c>
      <c r="H399" s="3" t="s">
        <v>8</v>
      </c>
      <c r="I399" s="5" t="s">
        <v>9</v>
      </c>
      <c r="J399" s="134" t="s">
        <v>243</v>
      </c>
      <c r="K399" s="134" t="s">
        <v>244</v>
      </c>
      <c r="L399" s="5" t="s">
        <v>340</v>
      </c>
    </row>
    <row r="400" spans="1:12" ht="24.6" thickBot="1" x14ac:dyDescent="0.35">
      <c r="A400" s="120" t="s">
        <v>12</v>
      </c>
      <c r="B400" s="180" t="s">
        <v>281</v>
      </c>
      <c r="C400" s="120" t="s">
        <v>145</v>
      </c>
      <c r="D400" s="120" t="s">
        <v>146</v>
      </c>
      <c r="E400" s="120" t="s">
        <v>147</v>
      </c>
      <c r="F400" s="120">
        <v>72</v>
      </c>
      <c r="G400" s="180"/>
      <c r="H400" s="181"/>
      <c r="I400" s="28">
        <f>F400*H400</f>
        <v>0</v>
      </c>
      <c r="J400" s="28">
        <f>I400*8%</f>
        <v>0</v>
      </c>
      <c r="K400" s="28">
        <f>I400+J400</f>
        <v>0</v>
      </c>
      <c r="L400" s="159"/>
    </row>
    <row r="401" spans="1:12" ht="15" thickBot="1" x14ac:dyDescent="0.35">
      <c r="I401" s="176">
        <f>SUM(I400)</f>
        <v>0</v>
      </c>
      <c r="J401" s="177">
        <f>SUM(J400)</f>
        <v>0</v>
      </c>
      <c r="K401" s="178">
        <f>SUM(K400)</f>
        <v>0</v>
      </c>
    </row>
    <row r="402" spans="1:12" x14ac:dyDescent="0.3">
      <c r="I402" s="179"/>
      <c r="J402" s="179"/>
      <c r="K402" s="179"/>
    </row>
    <row r="403" spans="1:12" x14ac:dyDescent="0.3">
      <c r="B403" s="95" t="s">
        <v>185</v>
      </c>
      <c r="I403" s="179"/>
      <c r="J403" s="179"/>
      <c r="K403" s="179"/>
    </row>
    <row r="404" spans="1:12" ht="15.6" x14ac:dyDescent="0.3">
      <c r="B404" s="95" t="s">
        <v>186</v>
      </c>
      <c r="C404" s="96"/>
      <c r="D404" s="97"/>
      <c r="E404" s="97"/>
      <c r="F404" s="97"/>
      <c r="G404" s="111"/>
      <c r="H404" s="97"/>
      <c r="I404" s="98"/>
    </row>
    <row r="405" spans="1:12" ht="15.6" x14ac:dyDescent="0.3">
      <c r="B405" s="95"/>
      <c r="C405" s="96"/>
      <c r="D405" s="97"/>
      <c r="E405" s="97"/>
      <c r="F405" s="97"/>
      <c r="G405" s="111"/>
      <c r="H405" s="97"/>
      <c r="I405" s="98"/>
    </row>
    <row r="406" spans="1:12" x14ac:dyDescent="0.3">
      <c r="B406" s="155" t="s">
        <v>282</v>
      </c>
    </row>
    <row r="407" spans="1:12" ht="30" x14ac:dyDescent="0.3">
      <c r="A407" s="134" t="s">
        <v>238</v>
      </c>
      <c r="B407" s="134" t="s">
        <v>239</v>
      </c>
      <c r="C407" s="134" t="s">
        <v>240</v>
      </c>
      <c r="D407" s="134" t="s">
        <v>241</v>
      </c>
      <c r="E407" s="134" t="s">
        <v>5</v>
      </c>
      <c r="F407" s="134" t="s">
        <v>242</v>
      </c>
      <c r="G407" s="4" t="s">
        <v>7</v>
      </c>
      <c r="H407" s="3" t="s">
        <v>8</v>
      </c>
      <c r="I407" s="5" t="s">
        <v>9</v>
      </c>
      <c r="J407" s="134" t="s">
        <v>243</v>
      </c>
      <c r="K407" s="134" t="s">
        <v>244</v>
      </c>
      <c r="L407" s="5" t="s">
        <v>340</v>
      </c>
    </row>
    <row r="408" spans="1:12" ht="60" x14ac:dyDescent="0.3">
      <c r="A408" s="117" t="s">
        <v>12</v>
      </c>
      <c r="B408" s="114" t="s">
        <v>218</v>
      </c>
      <c r="C408" s="114" t="s">
        <v>153</v>
      </c>
      <c r="D408" s="120" t="s">
        <v>219</v>
      </c>
      <c r="E408" s="120" t="s">
        <v>220</v>
      </c>
      <c r="F408" s="114">
        <v>12</v>
      </c>
      <c r="G408" s="114"/>
      <c r="H408" s="108"/>
      <c r="I408" s="40">
        <f>F408*H408</f>
        <v>0</v>
      </c>
      <c r="J408" s="40">
        <f>I408*8%</f>
        <v>0</v>
      </c>
      <c r="K408" s="40">
        <f>I408+J408</f>
        <v>0</v>
      </c>
      <c r="L408" s="159"/>
    </row>
    <row r="409" spans="1:12" ht="16.2" thickBot="1" x14ac:dyDescent="0.35">
      <c r="A409" s="117" t="s">
        <v>17</v>
      </c>
      <c r="B409" s="114" t="s">
        <v>218</v>
      </c>
      <c r="C409" s="118" t="s">
        <v>153</v>
      </c>
      <c r="D409" s="118" t="s">
        <v>183</v>
      </c>
      <c r="E409" s="118" t="s">
        <v>111</v>
      </c>
      <c r="F409" s="118">
        <v>150</v>
      </c>
      <c r="G409" s="118"/>
      <c r="H409" s="119"/>
      <c r="I409" s="53">
        <f>F409*H409</f>
        <v>0</v>
      </c>
      <c r="J409" s="53">
        <f>I409*8%</f>
        <v>0</v>
      </c>
      <c r="K409" s="53">
        <f>I409+J409</f>
        <v>0</v>
      </c>
      <c r="L409" s="159"/>
    </row>
    <row r="410" spans="1:12" ht="15" thickBot="1" x14ac:dyDescent="0.35">
      <c r="I410" s="176">
        <f>SUM(I408:I409)</f>
        <v>0</v>
      </c>
      <c r="J410" s="177">
        <f>SUM(J408:J409)</f>
        <v>0</v>
      </c>
      <c r="K410" s="178">
        <f>SUM(K408:K409)</f>
        <v>0</v>
      </c>
    </row>
    <row r="411" spans="1:12" x14ac:dyDescent="0.3">
      <c r="I411" s="179"/>
      <c r="J411" s="179"/>
      <c r="K411" s="179"/>
    </row>
    <row r="412" spans="1:12" x14ac:dyDescent="0.3">
      <c r="B412" s="95" t="s">
        <v>185</v>
      </c>
      <c r="I412" s="179"/>
      <c r="J412" s="179"/>
      <c r="K412" s="179"/>
    </row>
    <row r="413" spans="1:12" x14ac:dyDescent="0.3">
      <c r="B413" s="95" t="s">
        <v>186</v>
      </c>
      <c r="C413" s="96"/>
      <c r="D413" s="97"/>
      <c r="E413" s="97"/>
      <c r="I413" s="179"/>
      <c r="J413" s="179"/>
      <c r="K413" s="179"/>
    </row>
    <row r="414" spans="1:12" x14ac:dyDescent="0.3">
      <c r="I414" s="179"/>
      <c r="J414" s="179"/>
      <c r="K414" s="179"/>
    </row>
    <row r="415" spans="1:12" x14ac:dyDescent="0.3">
      <c r="B415" s="155" t="s">
        <v>318</v>
      </c>
    </row>
    <row r="416" spans="1:12" ht="30" x14ac:dyDescent="0.3">
      <c r="A416" s="134" t="s">
        <v>238</v>
      </c>
      <c r="B416" s="134" t="s">
        <v>239</v>
      </c>
      <c r="C416" s="134" t="s">
        <v>240</v>
      </c>
      <c r="D416" s="134" t="s">
        <v>241</v>
      </c>
      <c r="E416" s="134" t="s">
        <v>5</v>
      </c>
      <c r="F416" s="134" t="s">
        <v>242</v>
      </c>
      <c r="G416" s="4" t="s">
        <v>7</v>
      </c>
      <c r="H416" s="3" t="s">
        <v>8</v>
      </c>
      <c r="I416" s="5" t="s">
        <v>9</v>
      </c>
      <c r="J416" s="134" t="s">
        <v>243</v>
      </c>
      <c r="K416" s="134" t="s">
        <v>244</v>
      </c>
      <c r="L416" s="5" t="s">
        <v>340</v>
      </c>
    </row>
    <row r="417" spans="1:12" ht="47.4" thickBot="1" x14ac:dyDescent="0.35">
      <c r="A417" s="117" t="s">
        <v>12</v>
      </c>
      <c r="B417" s="114" t="s">
        <v>324</v>
      </c>
      <c r="C417" s="114" t="s">
        <v>325</v>
      </c>
      <c r="D417" s="120" t="s">
        <v>326</v>
      </c>
      <c r="E417" s="120" t="s">
        <v>327</v>
      </c>
      <c r="F417" s="114">
        <v>40</v>
      </c>
      <c r="G417" s="114"/>
      <c r="H417" s="108"/>
      <c r="I417" s="40">
        <f>F417*H417</f>
        <v>0</v>
      </c>
      <c r="J417" s="40">
        <f>I417*8%</f>
        <v>0</v>
      </c>
      <c r="K417" s="40">
        <f>I417+J417</f>
        <v>0</v>
      </c>
      <c r="L417" s="159"/>
    </row>
    <row r="418" spans="1:12" ht="15" thickBot="1" x14ac:dyDescent="0.35">
      <c r="I418" s="176">
        <f>SUM(I417:I417)</f>
        <v>0</v>
      </c>
      <c r="J418" s="177">
        <f>SUM(J417:J417)</f>
        <v>0</v>
      </c>
      <c r="K418" s="178">
        <f>SUM(K417:K417)</f>
        <v>0</v>
      </c>
    </row>
    <row r="419" spans="1:12" x14ac:dyDescent="0.3">
      <c r="I419" s="179"/>
      <c r="J419" s="179"/>
      <c r="K419" s="179"/>
    </row>
    <row r="420" spans="1:12" x14ac:dyDescent="0.3">
      <c r="B420" s="95" t="s">
        <v>185</v>
      </c>
      <c r="I420" s="179"/>
      <c r="J420" s="179"/>
      <c r="K420" s="179"/>
    </row>
    <row r="421" spans="1:12" x14ac:dyDescent="0.3">
      <c r="B421" s="95" t="s">
        <v>186</v>
      </c>
      <c r="C421" s="96"/>
      <c r="D421" s="97"/>
      <c r="E421" s="97"/>
      <c r="I421" s="179"/>
      <c r="J421" s="179"/>
      <c r="K421" s="179"/>
    </row>
    <row r="422" spans="1:12" x14ac:dyDescent="0.3">
      <c r="I422" s="179"/>
      <c r="J422" s="179"/>
      <c r="K422" s="179"/>
    </row>
    <row r="423" spans="1:12" x14ac:dyDescent="0.3">
      <c r="I423" s="179"/>
      <c r="J423" s="179"/>
      <c r="K423" s="179"/>
    </row>
    <row r="424" spans="1:12" x14ac:dyDescent="0.3">
      <c r="B424" s="155" t="s">
        <v>322</v>
      </c>
    </row>
    <row r="425" spans="1:12" ht="30" x14ac:dyDescent="0.3">
      <c r="A425" s="134" t="s">
        <v>238</v>
      </c>
      <c r="B425" s="134" t="s">
        <v>239</v>
      </c>
      <c r="C425" s="134" t="s">
        <v>240</v>
      </c>
      <c r="D425" s="134" t="s">
        <v>241</v>
      </c>
      <c r="E425" s="134" t="s">
        <v>5</v>
      </c>
      <c r="F425" s="134" t="s">
        <v>242</v>
      </c>
      <c r="G425" s="4" t="s">
        <v>7</v>
      </c>
      <c r="H425" s="3" t="s">
        <v>8</v>
      </c>
      <c r="I425" s="5" t="s">
        <v>9</v>
      </c>
      <c r="J425" s="134" t="s">
        <v>243</v>
      </c>
      <c r="K425" s="134" t="s">
        <v>244</v>
      </c>
      <c r="L425" s="5" t="s">
        <v>340</v>
      </c>
    </row>
    <row r="426" spans="1:12" ht="16.2" thickBot="1" x14ac:dyDescent="0.35">
      <c r="A426" s="117" t="s">
        <v>12</v>
      </c>
      <c r="B426" s="114" t="s">
        <v>328</v>
      </c>
      <c r="C426" s="114" t="s">
        <v>58</v>
      </c>
      <c r="D426" s="120" t="s">
        <v>329</v>
      </c>
      <c r="E426" s="120" t="s">
        <v>69</v>
      </c>
      <c r="F426" s="114">
        <v>200</v>
      </c>
      <c r="G426" s="114"/>
      <c r="H426" s="108"/>
      <c r="I426" s="40">
        <f>F426*H426</f>
        <v>0</v>
      </c>
      <c r="J426" s="40">
        <f>I426*8%</f>
        <v>0</v>
      </c>
      <c r="K426" s="40">
        <f>I426+J426</f>
        <v>0</v>
      </c>
      <c r="L426" s="159"/>
    </row>
    <row r="427" spans="1:12" ht="15" thickBot="1" x14ac:dyDescent="0.35">
      <c r="I427" s="176">
        <f>SUM(I426:I426)</f>
        <v>0</v>
      </c>
      <c r="J427" s="177">
        <f>SUM(J426:J426)</f>
        <v>0</v>
      </c>
      <c r="K427" s="178">
        <f>SUM(K426:K426)</f>
        <v>0</v>
      </c>
    </row>
    <row r="429" spans="1:12" x14ac:dyDescent="0.3">
      <c r="B429" s="95" t="s">
        <v>185</v>
      </c>
    </row>
    <row r="430" spans="1:12" x14ac:dyDescent="0.3">
      <c r="B430" s="95" t="s">
        <v>186</v>
      </c>
      <c r="C430" s="96"/>
      <c r="D430" s="97"/>
      <c r="E430" s="97"/>
    </row>
    <row r="433" spans="1:12" x14ac:dyDescent="0.3">
      <c r="B433" s="155" t="s">
        <v>323</v>
      </c>
    </row>
    <row r="434" spans="1:12" ht="30" x14ac:dyDescent="0.3">
      <c r="A434" s="134" t="s">
        <v>238</v>
      </c>
      <c r="B434" s="134" t="s">
        <v>239</v>
      </c>
      <c r="C434" s="134" t="s">
        <v>240</v>
      </c>
      <c r="D434" s="134" t="s">
        <v>241</v>
      </c>
      <c r="E434" s="134" t="s">
        <v>5</v>
      </c>
      <c r="F434" s="134" t="s">
        <v>242</v>
      </c>
      <c r="G434" s="4" t="s">
        <v>7</v>
      </c>
      <c r="H434" s="3" t="s">
        <v>8</v>
      </c>
      <c r="I434" s="5" t="s">
        <v>9</v>
      </c>
      <c r="J434" s="134" t="s">
        <v>243</v>
      </c>
      <c r="K434" s="134" t="s">
        <v>244</v>
      </c>
      <c r="L434" s="5" t="s">
        <v>340</v>
      </c>
    </row>
    <row r="435" spans="1:12" ht="15.6" x14ac:dyDescent="0.3">
      <c r="A435" s="117" t="s">
        <v>12</v>
      </c>
      <c r="B435" s="114" t="s">
        <v>330</v>
      </c>
      <c r="C435" s="114" t="s">
        <v>331</v>
      </c>
      <c r="D435" s="120" t="s">
        <v>167</v>
      </c>
      <c r="E435" s="120" t="s">
        <v>332</v>
      </c>
      <c r="F435" s="114">
        <v>18</v>
      </c>
      <c r="G435" s="114"/>
      <c r="H435" s="108"/>
      <c r="I435" s="40">
        <f>F435*H435</f>
        <v>0</v>
      </c>
      <c r="J435" s="40">
        <f>I435*8%</f>
        <v>0</v>
      </c>
      <c r="K435" s="40">
        <f>I435+J435</f>
        <v>0</v>
      </c>
      <c r="L435" s="159"/>
    </row>
    <row r="436" spans="1:12" ht="15.6" x14ac:dyDescent="0.3">
      <c r="A436" s="117" t="s">
        <v>17</v>
      </c>
      <c r="B436" s="114" t="s">
        <v>330</v>
      </c>
      <c r="C436" s="114" t="s">
        <v>331</v>
      </c>
      <c r="D436" s="120" t="s">
        <v>333</v>
      </c>
      <c r="E436" s="120" t="s">
        <v>334</v>
      </c>
      <c r="F436" s="114">
        <v>36</v>
      </c>
      <c r="G436" s="114"/>
      <c r="H436" s="108"/>
      <c r="I436" s="40">
        <f>F436*H436</f>
        <v>0</v>
      </c>
      <c r="J436" s="40">
        <f>I436*8%</f>
        <v>0</v>
      </c>
      <c r="K436" s="40">
        <f>I436+J436</f>
        <v>0</v>
      </c>
      <c r="L436" s="159"/>
    </row>
    <row r="437" spans="1:12" ht="15" thickBot="1" x14ac:dyDescent="0.35">
      <c r="I437" s="198">
        <f>SUM(I435:I436)</f>
        <v>0</v>
      </c>
      <c r="J437" s="199">
        <f>SUM(J435:J436)</f>
        <v>0</v>
      </c>
      <c r="K437" s="200">
        <f>SUM(K435:K436)</f>
        <v>0</v>
      </c>
    </row>
    <row r="439" spans="1:12" x14ac:dyDescent="0.3">
      <c r="B439" s="95" t="s">
        <v>185</v>
      </c>
    </row>
    <row r="440" spans="1:12" x14ac:dyDescent="0.3">
      <c r="B440" s="95" t="s">
        <v>186</v>
      </c>
      <c r="C440" s="96"/>
      <c r="D440" s="97"/>
      <c r="E440" s="97"/>
    </row>
    <row r="442" spans="1:12" x14ac:dyDescent="0.3">
      <c r="B442" s="155" t="s">
        <v>335</v>
      </c>
    </row>
    <row r="443" spans="1:12" ht="30" x14ac:dyDescent="0.3">
      <c r="A443" s="134" t="s">
        <v>238</v>
      </c>
      <c r="B443" s="134" t="s">
        <v>239</v>
      </c>
      <c r="C443" s="134" t="s">
        <v>240</v>
      </c>
      <c r="D443" s="134" t="s">
        <v>241</v>
      </c>
      <c r="E443" s="134" t="s">
        <v>5</v>
      </c>
      <c r="F443" s="134" t="s">
        <v>242</v>
      </c>
      <c r="G443" s="4" t="s">
        <v>7</v>
      </c>
      <c r="H443" s="3" t="s">
        <v>8</v>
      </c>
      <c r="I443" s="5" t="s">
        <v>9</v>
      </c>
      <c r="J443" s="134" t="s">
        <v>243</v>
      </c>
      <c r="K443" s="134" t="s">
        <v>244</v>
      </c>
      <c r="L443" s="5" t="s">
        <v>340</v>
      </c>
    </row>
    <row r="444" spans="1:12" ht="15.6" x14ac:dyDescent="0.3">
      <c r="A444" s="117" t="s">
        <v>12</v>
      </c>
      <c r="B444" s="114" t="s">
        <v>336</v>
      </c>
      <c r="C444" s="114" t="s">
        <v>337</v>
      </c>
      <c r="D444" s="120" t="s">
        <v>338</v>
      </c>
      <c r="E444" s="120" t="s">
        <v>339</v>
      </c>
      <c r="F444" s="114">
        <v>60</v>
      </c>
      <c r="G444" s="114"/>
      <c r="H444" s="108"/>
      <c r="I444" s="40">
        <f>F444*H444</f>
        <v>0</v>
      </c>
      <c r="J444" s="40">
        <f>I444*8%</f>
        <v>0</v>
      </c>
      <c r="K444" s="40">
        <f>I444+J444</f>
        <v>0</v>
      </c>
      <c r="L444" s="159"/>
    </row>
    <row r="445" spans="1:12" ht="15" thickBot="1" x14ac:dyDescent="0.35">
      <c r="I445" s="198">
        <f>SUM(I444:I444)</f>
        <v>0</v>
      </c>
      <c r="J445" s="199">
        <f>SUM(J444:J444)</f>
        <v>0</v>
      </c>
      <c r="K445" s="200">
        <f>SUM(K444:K444)</f>
        <v>0</v>
      </c>
    </row>
    <row r="447" spans="1:12" x14ac:dyDescent="0.3">
      <c r="B447" s="95" t="s">
        <v>185</v>
      </c>
    </row>
    <row r="448" spans="1:12" x14ac:dyDescent="0.3">
      <c r="B448" s="95" t="s">
        <v>186</v>
      </c>
    </row>
    <row r="450" spans="1:12" x14ac:dyDescent="0.3">
      <c r="B450" s="155" t="s">
        <v>345</v>
      </c>
    </row>
    <row r="451" spans="1:12" ht="30" x14ac:dyDescent="0.3">
      <c r="A451" s="134" t="s">
        <v>238</v>
      </c>
      <c r="B451" s="134" t="s">
        <v>239</v>
      </c>
      <c r="C451" s="134" t="s">
        <v>240</v>
      </c>
      <c r="D451" s="134" t="s">
        <v>241</v>
      </c>
      <c r="E451" s="134" t="s">
        <v>5</v>
      </c>
      <c r="F451" s="134" t="s">
        <v>242</v>
      </c>
      <c r="G451" s="4" t="s">
        <v>7</v>
      </c>
      <c r="H451" s="3" t="s">
        <v>8</v>
      </c>
      <c r="I451" s="5" t="s">
        <v>9</v>
      </c>
      <c r="J451" s="134" t="s">
        <v>243</v>
      </c>
      <c r="K451" s="134" t="s">
        <v>244</v>
      </c>
      <c r="L451" s="5" t="s">
        <v>340</v>
      </c>
    </row>
    <row r="452" spans="1:12" ht="15.6" x14ac:dyDescent="0.3">
      <c r="A452" s="117" t="s">
        <v>12</v>
      </c>
      <c r="B452" s="114" t="s">
        <v>346</v>
      </c>
      <c r="C452" s="114" t="s">
        <v>347</v>
      </c>
      <c r="D452" s="120" t="s">
        <v>348</v>
      </c>
      <c r="E452" s="120" t="s">
        <v>349</v>
      </c>
      <c r="F452" s="114">
        <v>15</v>
      </c>
      <c r="G452" s="114"/>
      <c r="H452" s="108"/>
      <c r="I452" s="40">
        <f>F452*H452</f>
        <v>0</v>
      </c>
      <c r="J452" s="40">
        <f>I452*8%</f>
        <v>0</v>
      </c>
      <c r="K452" s="40">
        <f>I452+J452</f>
        <v>0</v>
      </c>
      <c r="L452" s="159"/>
    </row>
    <row r="453" spans="1:12" ht="15" thickBot="1" x14ac:dyDescent="0.35">
      <c r="I453" s="198">
        <f>SUM(I452:I452)</f>
        <v>0</v>
      </c>
      <c r="J453" s="199">
        <f>SUM(J452:J452)</f>
        <v>0</v>
      </c>
      <c r="K453" s="200">
        <f>SUM(K452:K452)</f>
        <v>0</v>
      </c>
    </row>
    <row r="454" spans="1:12" x14ac:dyDescent="0.3">
      <c r="I454" s="179"/>
      <c r="J454" s="179"/>
      <c r="K454" s="179"/>
    </row>
    <row r="455" spans="1:12" x14ac:dyDescent="0.3">
      <c r="B455" s="95" t="s">
        <v>185</v>
      </c>
      <c r="I455" s="179"/>
      <c r="J455" s="179"/>
      <c r="K455" s="179"/>
    </row>
    <row r="456" spans="1:12" x14ac:dyDescent="0.3">
      <c r="B456" s="95" t="s">
        <v>186</v>
      </c>
      <c r="I456" s="179"/>
      <c r="J456" s="179"/>
      <c r="K456" s="179"/>
    </row>
    <row r="457" spans="1:12" x14ac:dyDescent="0.3">
      <c r="I457" s="179"/>
      <c r="J457" s="179"/>
      <c r="K457" s="179"/>
    </row>
    <row r="458" spans="1:12" ht="15" thickBot="1" x14ac:dyDescent="0.35"/>
    <row r="459" spans="1:12" ht="15" thickBot="1" x14ac:dyDescent="0.35">
      <c r="H459" s="182" t="s">
        <v>283</v>
      </c>
      <c r="I459" s="183">
        <f>I453+I445+I437+I427+I418+I410+I401+I393+I386+I377+I368+I353+I345+I336+I324+I315+I306+I298+I289+I280+I270+I261+I251+I238+I229+I220+I191+I186+I174+I165+I155+I146+I134+I125+I115+I106+I97+I88+I76+I67+I57+I47+I38+I29+I21+I12</f>
        <v>0</v>
      </c>
      <c r="J459" s="184"/>
      <c r="K459" s="185">
        <f>K453+K445+K437+K427+K418+K410+K401+K393+K386+K377+K368+K353+K345+K336+K324+K315+K306+K298+K289+K280+K270+K261+K251+K238+K229+K220+K191+K186+K174+K165+K155+K146+K134+K125+K115+K106+K97+K88+K76+K67+K57+K47+K38+K29+K21+K12</f>
        <v>0</v>
      </c>
    </row>
    <row r="462" spans="1:12" x14ac:dyDescent="0.3">
      <c r="B462" s="201"/>
    </row>
  </sheetData>
  <mergeCells count="25">
    <mergeCell ref="B168:K168"/>
    <mergeCell ref="B177:K177"/>
    <mergeCell ref="B194:K194"/>
    <mergeCell ref="B119:K119"/>
    <mergeCell ref="B128:K128"/>
    <mergeCell ref="B137:K137"/>
    <mergeCell ref="B149:K149"/>
    <mergeCell ref="B158:K158"/>
    <mergeCell ref="H161:J161"/>
    <mergeCell ref="B110:K110"/>
    <mergeCell ref="B15:K15"/>
    <mergeCell ref="B23:K23"/>
    <mergeCell ref="B32:K32"/>
    <mergeCell ref="B41:K41"/>
    <mergeCell ref="B50:K50"/>
    <mergeCell ref="B60:K60"/>
    <mergeCell ref="B70:K70"/>
    <mergeCell ref="B81:K81"/>
    <mergeCell ref="B92:K92"/>
    <mergeCell ref="B100:K100"/>
    <mergeCell ref="B272:G272"/>
    <mergeCell ref="A182:A185"/>
    <mergeCell ref="B183:D183"/>
    <mergeCell ref="B184:D184"/>
    <mergeCell ref="B185:D185"/>
  </mergeCells>
  <phoneticPr fontId="36" type="noConversion"/>
  <pageMargins left="0.7" right="0.7" top="0.75" bottom="0.75" header="0.3" footer="0.3"/>
  <pageSetup paperSize="9" scale="6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apt.kie</dc:creator>
  <cp:lastModifiedBy>Małgorzata Krzycka</cp:lastModifiedBy>
  <cp:lastPrinted>2025-04-14T10:53:52Z</cp:lastPrinted>
  <dcterms:created xsi:type="dcterms:W3CDTF">2025-04-02T06:36:47Z</dcterms:created>
  <dcterms:modified xsi:type="dcterms:W3CDTF">2025-05-27T08:44:15Z</dcterms:modified>
</cp:coreProperties>
</file>