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czwara\Documents\Nadleśnictwo Olsztynek\2024\Usługi leśne na 2025 r\1. Formularz oferty - Pakiety 1-5\"/>
    </mc:Choice>
  </mc:AlternateContent>
  <xr:revisionPtr revIDLastSave="0" documentId="13_ncr:1_{DC86CF87-E76A-4A9F-A4AF-117253F986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96" i="2" l="1"/>
  <c r="I95" i="2"/>
  <c r="I94" i="2"/>
  <c r="I93" i="2"/>
  <c r="I92" i="2"/>
  <c r="K92" i="2" s="1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K76" i="2" s="1"/>
  <c r="I75" i="2"/>
  <c r="I74" i="2"/>
  <c r="I73" i="2"/>
  <c r="I72" i="2"/>
  <c r="I71" i="2"/>
  <c r="I70" i="2"/>
  <c r="I69" i="2"/>
  <c r="I68" i="2"/>
  <c r="I67" i="2"/>
  <c r="I66" i="2"/>
  <c r="I65" i="2"/>
  <c r="I64" i="2"/>
  <c r="K64" i="2" s="1"/>
  <c r="I63" i="2"/>
  <c r="I62" i="2"/>
  <c r="I61" i="2"/>
  <c r="I60" i="2"/>
  <c r="I59" i="2"/>
  <c r="I58" i="2"/>
  <c r="I57" i="2"/>
  <c r="I56" i="2"/>
  <c r="K56" i="2" s="1"/>
  <c r="I55" i="2"/>
  <c r="I52" i="2"/>
  <c r="I47" i="2"/>
  <c r="I42" i="2"/>
  <c r="I37" i="2"/>
  <c r="I32" i="2"/>
  <c r="L79" i="2" l="1"/>
  <c r="L62" i="2"/>
  <c r="L68" i="2"/>
  <c r="L57" i="2"/>
  <c r="L81" i="2"/>
  <c r="L58" i="2"/>
  <c r="L88" i="2"/>
  <c r="L59" i="2"/>
  <c r="L83" i="2"/>
  <c r="L91" i="2"/>
  <c r="L74" i="2"/>
  <c r="L82" i="2"/>
  <c r="L71" i="2"/>
  <c r="L52" i="2"/>
  <c r="L90" i="2"/>
  <c r="K52" i="2"/>
  <c r="K60" i="2"/>
  <c r="L60" i="2" s="1"/>
  <c r="K66" i="2"/>
  <c r="L66" i="2" s="1"/>
  <c r="K72" i="2"/>
  <c r="L72" i="2" s="1"/>
  <c r="K78" i="2"/>
  <c r="L78" i="2" s="1"/>
  <c r="K82" i="2"/>
  <c r="K90" i="2"/>
  <c r="K96" i="2"/>
  <c r="L96" i="2" s="1"/>
  <c r="L92" i="2"/>
  <c r="F98" i="2"/>
  <c r="K32" i="2"/>
  <c r="L32" i="2" s="1"/>
  <c r="K58" i="2"/>
  <c r="K62" i="2"/>
  <c r="K68" i="2"/>
  <c r="K74" i="2"/>
  <c r="K80" i="2"/>
  <c r="L80" i="2" s="1"/>
  <c r="K86" i="2"/>
  <c r="L86" i="2" s="1"/>
  <c r="K94" i="2"/>
  <c r="L94" i="2" s="1"/>
  <c r="L56" i="2"/>
  <c r="L64" i="2"/>
  <c r="L76" i="2"/>
  <c r="K37" i="2"/>
  <c r="L37" i="2" s="1"/>
  <c r="K47" i="2"/>
  <c r="L47" i="2" s="1"/>
  <c r="K55" i="2"/>
  <c r="L55" i="2" s="1"/>
  <c r="K57" i="2"/>
  <c r="K59" i="2"/>
  <c r="K61" i="2"/>
  <c r="L61" i="2" s="1"/>
  <c r="K63" i="2"/>
  <c r="L63" i="2" s="1"/>
  <c r="K65" i="2"/>
  <c r="L65" i="2" s="1"/>
  <c r="K67" i="2"/>
  <c r="L67" i="2" s="1"/>
  <c r="K69" i="2"/>
  <c r="L69" i="2" s="1"/>
  <c r="K71" i="2"/>
  <c r="K73" i="2"/>
  <c r="L73" i="2" s="1"/>
  <c r="K75" i="2"/>
  <c r="L75" i="2" s="1"/>
  <c r="K77" i="2"/>
  <c r="L77" i="2" s="1"/>
  <c r="K79" i="2"/>
  <c r="K81" i="2"/>
  <c r="K83" i="2"/>
  <c r="K85" i="2"/>
  <c r="L85" i="2" s="1"/>
  <c r="K87" i="2"/>
  <c r="L87" i="2" s="1"/>
  <c r="K89" i="2"/>
  <c r="L89" i="2" s="1"/>
  <c r="K91" i="2"/>
  <c r="K93" i="2"/>
  <c r="L93" i="2" s="1"/>
  <c r="K95" i="2"/>
  <c r="L95" i="2" s="1"/>
  <c r="K42" i="2"/>
  <c r="L42" i="2" s="1"/>
  <c r="K70" i="2"/>
  <c r="L70" i="2" s="1"/>
  <c r="K84" i="2"/>
  <c r="L84" i="2" s="1"/>
  <c r="K88" i="2"/>
  <c r="F99" i="2" l="1"/>
  <c r="B26" i="2" s="1"/>
</calcChain>
</file>

<file path=xl/sharedStrings.xml><?xml version="1.0" encoding="utf-8"?>
<sst xmlns="http://schemas.openxmlformats.org/spreadsheetml/2006/main" count="287" uniqueCount="178">
  <si>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</si>
  <si>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</si>
  <si>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</si>
  <si>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</si>
  <si>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</si>
  <si>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</si>
  <si>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</si>
  <si>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</si>
  <si>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</si>
  <si>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</si>
  <si>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</si>
  <si>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</si>
  <si>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</si>
  <si>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</si>
  <si>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</si>
  <si>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</si>
  <si>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</si>
  <si>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</si>
  <si>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</si>
  <si>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</si>
  <si>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</si>
  <si>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</si>
  <si>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</si>
  <si>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</si>
  <si>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</si>
  <si>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</si>
  <si>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</si>
  <si>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</si>
  <si>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</si>
  <si>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</si>
  <si>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</si>
  <si>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</si>
  <si>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</si>
  <si>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</si>
  <si>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</si>
  <si>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</si>
  <si>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</si>
  <si>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</si>
  <si>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</si>
  <si>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</si>
  <si>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</si>
  <si>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</si>
  <si>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</si>
  <si>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</si>
  <si>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</si>
  <si>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</si>
  <si>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</si>
  <si>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</si>
  <si>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</si>
  <si>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</si>
  <si>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</si>
  <si>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</si>
  <si>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</si>
  <si>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</si>
  <si>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</si>
  <si>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</si>
  <si>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</si>
  <si>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</si>
  <si>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</si>
  <si>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</si>
  <si>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</si>
  <si>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</si>
  <si>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</si>
  <si>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</si>
  <si>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</si>
  <si>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</si>
  <si>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</si>
  <si>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</si>
  <si>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</si>
  <si>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</si>
  <si>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</si>
  <si>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</si>
  <si>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</si>
  <si>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</si>
  <si>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</si>
  <si>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</si>
  <si>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</si>
  <si>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</si>
  <si>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</si>
  <si>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</si>
  <si>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</si>
  <si>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</si>
  <si>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</si>
  <si>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</si>
  <si>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</si>
  <si>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</si>
  <si>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</si>
  <si>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</si>
  <si>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</si>
  <si>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</si>
  <si>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</si>
  <si>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</si>
  <si>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</si>
  <si>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</si>
  <si>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</si>
  <si>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</si>
  <si>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</si>
  <si>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</si>
  <si>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</si>
  <si>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</si>
  <si>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</si>
  <si>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</si>
  <si>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</si>
  <si>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</si>
  <si>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</si>
  <si>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</si>
  <si>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</si>
  <si>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</si>
  <si>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</si>
  <si>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</si>
  <si>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</si>
  <si>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</si>
  <si>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</si>
  <si>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</si>
  <si>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</si>
  <si>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</si>
  <si>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</si>
  <si>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</si>
  <si>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</si>
  <si>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</si>
  <si>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</si>
  <si>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</si>
  <si>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</si>
  <si>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</si>
  <si>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</si>
  <si>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</si>
  <si>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</si>
  <si>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</si>
  <si>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</si>
  <si>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</si>
  <si>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</si>
  <si>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</si>
  <si>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</si>
  <si>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</si>
  <si>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</si>
  <si>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</si>
  <si>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</si>
  <si>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</si>
  <si>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</si>
  <si>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</si>
  <si>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</si>
  <si>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</si>
  <si>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</si>
  <si>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</si>
  <si>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</si>
  <si>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</si>
  <si>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</si>
  <si>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</si>
  <si>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</si>
  <si>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</si>
  <si>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</si>
  <si>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Olsztynek</t>
  </si>
  <si>
    <t xml:space="preserve">11-015 Olsztynek; MRONGOWIUSZA;35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</si>
  <si>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</si>
  <si>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</si>
  <si>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</si>
  <si>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</si>
  <si>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</si>
  <si>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</si>
  <si>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</si>
  <si>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</si>
  <si>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</si>
  <si>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</si>
  <si>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</si>
  <si>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Olsztynek w roku 2025''  składamy niniejszym ofertę na pakiet Pakiet nr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</si>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</sst>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7"/>
  <sheetViews>
    <sheetView tabSelected="1" workbookViewId="0">
      <selection activeCell="B26" sqref="B26:L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163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15" t="s">
        <v>147</v>
      </c>
      <c r="C10" s="15"/>
      <c r="D10" s="15"/>
    </row>
    <row r="11" spans="2:15" s="1" customFormat="1" ht="12.15" customHeight="1" x14ac:dyDescent="0.2">
      <c r="B11" s="15"/>
      <c r="C11" s="15"/>
      <c r="D11" s="15"/>
      <c r="G11" s="35" t="s">
        <v>148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177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1" t="s">
        <v>149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85" customHeight="1" x14ac:dyDescent="0.2">
      <c r="B18" s="21" t="s">
        <v>150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85" customHeight="1" x14ac:dyDescent="0.2">
      <c r="B20" s="21" t="s">
        <v>151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85" customHeight="1" x14ac:dyDescent="0.2">
      <c r="B22" s="21" t="s">
        <v>152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19" t="s">
        <v>164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153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6516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21" t="s">
        <v>154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5479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21" t="s">
        <v>155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6086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21" t="s">
        <v>156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1796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21" t="s">
        <v>157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3365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35.35</v>
      </c>
      <c r="H55" s="10">
        <v>0</v>
      </c>
      <c r="I55" s="9">
        <f t="shared" ref="I55:I96" si="0">ROUND(G55* H55,2)</f>
        <v>0</v>
      </c>
      <c r="J55" s="5">
        <v>8</v>
      </c>
      <c r="K55" s="9">
        <f t="shared" ref="K55:K96" si="1">ROUND(I55* J55/100,2)</f>
        <v>0</v>
      </c>
      <c r="L55" s="11">
        <f t="shared" ref="L55:L96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0.81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27.91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17.989999999999998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2.2000000000000002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31</v>
      </c>
      <c r="G61" s="8">
        <v>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2.2000000000000002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31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239.62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19.559999999999999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14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35</v>
      </c>
      <c r="G67" s="8">
        <v>4.37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35</v>
      </c>
      <c r="G68" s="8">
        <v>65.930000000000007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35</v>
      </c>
      <c r="G69" s="8">
        <v>213.14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35</v>
      </c>
      <c r="G70" s="8">
        <v>283.44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6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16.2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40.89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65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29.47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44.03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12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91.57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435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600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40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14</v>
      </c>
      <c r="G83" s="8">
        <v>40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32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28.65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101</v>
      </c>
      <c r="G85" s="8">
        <v>30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101</v>
      </c>
      <c r="G86" s="8">
        <v>920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18</v>
      </c>
      <c r="G87" s="8">
        <v>60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31</v>
      </c>
      <c r="G88" s="8">
        <v>1.54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28.65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126</v>
      </c>
      <c r="G89" s="8">
        <v>1290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97</v>
      </c>
      <c r="G90" s="8">
        <v>1162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129</v>
      </c>
      <c r="F91" s="6" t="s">
        <v>97</v>
      </c>
      <c r="G91" s="8">
        <v>548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1">
        <f t="shared" si="2"/>
        <v>0</v>
      </c>
      <c r="M91" s="12"/>
    </row>
    <row r="92" spans="2:13" s="1" customFormat="1" ht="19.649999999999999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97</v>
      </c>
      <c r="G92" s="8">
        <v>300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1">
        <f t="shared" si="2"/>
        <v>0</v>
      </c>
      <c r="M92" s="12"/>
    </row>
    <row r="93" spans="2:13" s="1" customFormat="1" ht="19.649999999999999" customHeight="1" x14ac:dyDescent="0.2">
      <c r="B93" s="5">
        <v>44</v>
      </c>
      <c r="C93" s="6" t="s">
        <v>135</v>
      </c>
      <c r="D93" s="6" t="s">
        <v>136</v>
      </c>
      <c r="E93" s="7" t="s">
        <v>134</v>
      </c>
      <c r="F93" s="6" t="s">
        <v>97</v>
      </c>
      <c r="G93" s="8">
        <v>228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11">
        <f t="shared" si="2"/>
        <v>0</v>
      </c>
      <c r="M93" s="12"/>
    </row>
    <row r="94" spans="2:13" s="1" customFormat="1" ht="19.649999999999999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97</v>
      </c>
      <c r="G94" s="8">
        <v>24</v>
      </c>
      <c r="H94" s="10">
        <v>0</v>
      </c>
      <c r="I94" s="9">
        <f t="shared" si="0"/>
        <v>0</v>
      </c>
      <c r="J94" s="5">
        <v>23</v>
      </c>
      <c r="K94" s="9">
        <f t="shared" si="1"/>
        <v>0</v>
      </c>
      <c r="L94" s="11">
        <f t="shared" si="2"/>
        <v>0</v>
      </c>
      <c r="M94" s="12"/>
    </row>
    <row r="95" spans="2:13" s="1" customFormat="1" ht="19.649999999999999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97</v>
      </c>
      <c r="G95" s="8">
        <v>692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1">
        <f t="shared" si="2"/>
        <v>0</v>
      </c>
      <c r="M95" s="12"/>
    </row>
    <row r="96" spans="2:13" s="1" customFormat="1" ht="19.649999999999999" customHeight="1" x14ac:dyDescent="0.2">
      <c r="B96" s="5">
        <v>47</v>
      </c>
      <c r="C96" s="6" t="s">
        <v>143</v>
      </c>
      <c r="D96" s="6" t="s">
        <v>144</v>
      </c>
      <c r="E96" s="7" t="s">
        <v>142</v>
      </c>
      <c r="F96" s="6" t="s">
        <v>97</v>
      </c>
      <c r="G96" s="8">
        <v>16</v>
      </c>
      <c r="H96" s="10">
        <v>0</v>
      </c>
      <c r="I96" s="9">
        <f t="shared" si="0"/>
        <v>0</v>
      </c>
      <c r="J96" s="5">
        <v>23</v>
      </c>
      <c r="K96" s="9">
        <f t="shared" si="1"/>
        <v>0</v>
      </c>
      <c r="L96" s="11">
        <f t="shared" si="2"/>
        <v>0</v>
      </c>
      <c r="M96" s="12"/>
    </row>
    <row r="97" spans="2:14" s="1" customFormat="1" ht="55.95" customHeight="1" x14ac:dyDescent="0.2"/>
    <row r="98" spans="2:14" s="1" customFormat="1" ht="21.45" customHeight="1" x14ac:dyDescent="0.2">
      <c r="B98" s="26" t="s">
        <v>145</v>
      </c>
      <c r="C98" s="26"/>
      <c r="D98" s="26"/>
      <c r="E98" s="26"/>
      <c r="F98" s="29">
        <f>ROUND(I32+I37+I42+I47+I52+I55+I56+I57+I58+I59+I60+I61+I62+I63+I64+I65+I66+I67+I68+I69+I70+I71+I72+I73+I74+I75+I76+I77+I78+I79+I80+I81+I82+I83+I84+I85+I86+I87+I88+I89+I90+I91+I92+I93+I94+I95+I96,2)</f>
        <v>0</v>
      </c>
      <c r="G98" s="30"/>
      <c r="H98" s="30"/>
      <c r="I98" s="30"/>
      <c r="J98" s="30"/>
      <c r="K98" s="30"/>
      <c r="L98" s="30"/>
      <c r="M98" s="31"/>
    </row>
    <row r="99" spans="2:14" s="1" customFormat="1" ht="21.45" customHeight="1" x14ac:dyDescent="0.2">
      <c r="B99" s="26" t="s">
        <v>146</v>
      </c>
      <c r="C99" s="26"/>
      <c r="D99" s="26"/>
      <c r="E99" s="26"/>
      <c r="F99" s="32">
        <f>ROUND(L32+L37+L42+L47+L52+L55+L56+L57+L58+L59+L60+L61+L62+L63+L64+L65+L66+L67+L68+L69+L70+L71+L72+L73+L74+L75+L76+L77+L78+L79+L80+L81+L82+L83+L84+L85+L86+L87+L88+L89+L90+L91+L92+L93+L94+L95+L96,2)</f>
        <v>0</v>
      </c>
      <c r="G99" s="33"/>
      <c r="H99" s="33"/>
      <c r="I99" s="33"/>
      <c r="J99" s="33"/>
      <c r="K99" s="33"/>
      <c r="L99" s="33"/>
      <c r="M99" s="34"/>
    </row>
    <row r="100" spans="2:14" s="1" customFormat="1" ht="11.1" customHeight="1" x14ac:dyDescent="0.2"/>
    <row r="101" spans="2:14" s="1" customFormat="1" ht="80.099999999999994" customHeight="1" x14ac:dyDescent="0.2">
      <c r="B101" s="14" t="s">
        <v>165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7" customHeight="1" x14ac:dyDescent="0.2"/>
    <row r="103" spans="2:14" s="1" customFormat="1" ht="110.1" customHeight="1" x14ac:dyDescent="0.2">
      <c r="B103" s="14" t="s">
        <v>166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5.25" customHeight="1" x14ac:dyDescent="0.2"/>
    <row r="105" spans="2:14" s="1" customFormat="1" ht="110.1" customHeight="1" x14ac:dyDescent="0.2">
      <c r="B105" s="16" t="s">
        <v>167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5.25" customHeight="1" x14ac:dyDescent="0.2"/>
    <row r="107" spans="2:14" s="1" customFormat="1" ht="37.950000000000003" customHeight="1" x14ac:dyDescent="0.2">
      <c r="B107" s="17" t="s">
        <v>159</v>
      </c>
      <c r="C107" s="17"/>
      <c r="D107" s="17"/>
      <c r="E107" s="17"/>
      <c r="F107" s="28" t="s">
        <v>160</v>
      </c>
      <c r="G107" s="28"/>
      <c r="H107" s="28"/>
      <c r="I107" s="28"/>
      <c r="J107" s="28"/>
      <c r="K107" s="28"/>
      <c r="L107" s="28"/>
    </row>
    <row r="108" spans="2:14" s="1" customFormat="1" ht="28.65" customHeight="1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8.65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8.65" customHeight="1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2:14" s="1" customFormat="1" ht="28.65" customHeight="1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2:14" s="1" customFormat="1" ht="2.7" customHeight="1" x14ac:dyDescent="0.2"/>
    <row r="113" spans="2:14" s="1" customFormat="1" ht="203.1" customHeight="1" x14ac:dyDescent="0.2">
      <c r="B113" s="14" t="s">
        <v>168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36.9" customHeight="1" x14ac:dyDescent="0.2">
      <c r="B115" s="24" t="s">
        <v>169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7" customHeight="1" x14ac:dyDescent="0.2"/>
    <row r="117" spans="2:14" s="1" customFormat="1" ht="37.950000000000003" customHeight="1" x14ac:dyDescent="0.2">
      <c r="B117" s="17" t="s">
        <v>161</v>
      </c>
      <c r="C117" s="17"/>
      <c r="D117" s="17"/>
      <c r="E117" s="17"/>
      <c r="F117" s="22" t="s">
        <v>162</v>
      </c>
      <c r="G117" s="22"/>
      <c r="H117" s="22"/>
      <c r="I117" s="22"/>
      <c r="J117" s="22"/>
      <c r="K117" s="22"/>
      <c r="L117" s="22"/>
    </row>
    <row r="118" spans="2:14" s="1" customFormat="1" ht="28.65" customHeight="1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2:14" s="1" customFormat="1" ht="28.65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8.65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4" s="1" customFormat="1" ht="28.65" customHeight="1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4" s="1" customFormat="1" ht="2.7" customHeight="1" x14ac:dyDescent="0.2"/>
    <row r="123" spans="2:14" s="1" customFormat="1" ht="159.9" customHeight="1" x14ac:dyDescent="0.2">
      <c r="B123" s="14" t="s">
        <v>170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7" customHeight="1" x14ac:dyDescent="0.2"/>
    <row r="125" spans="2:14" s="1" customFormat="1" ht="54.9" customHeight="1" x14ac:dyDescent="0.2">
      <c r="B125" s="14" t="s">
        <v>171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7" customHeight="1" x14ac:dyDescent="0.2"/>
    <row r="127" spans="2:14" s="1" customFormat="1" ht="60" customHeight="1" x14ac:dyDescent="0.2">
      <c r="B127" s="16" t="s">
        <v>172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7" customHeight="1" x14ac:dyDescent="0.2"/>
    <row r="129" spans="2:14" s="1" customFormat="1" ht="48" customHeight="1" x14ac:dyDescent="0.2">
      <c r="B129" s="16" t="s">
        <v>173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2.7" customHeight="1" x14ac:dyDescent="0.2"/>
    <row r="131" spans="2:14" s="1" customFormat="1" ht="125.1" customHeight="1" x14ac:dyDescent="0.2">
      <c r="B131" s="14" t="s">
        <v>174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</row>
    <row r="132" spans="2:14" s="1" customFormat="1" ht="2.7" customHeight="1" x14ac:dyDescent="0.2"/>
    <row r="133" spans="2:14" s="1" customFormat="1" ht="84.9" customHeight="1" x14ac:dyDescent="0.2">
      <c r="B133" s="14" t="s">
        <v>175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</row>
    <row r="134" spans="2:14" s="1" customFormat="1" ht="86.85" customHeight="1" x14ac:dyDescent="0.2"/>
    <row r="135" spans="2:14" s="1" customFormat="1" ht="17.7" customHeight="1" x14ac:dyDescent="0.2">
      <c r="I135" s="23" t="s">
        <v>158</v>
      </c>
      <c r="J135" s="23"/>
    </row>
    <row r="136" spans="2:14" s="1" customFormat="1" ht="145.19999999999999" customHeight="1" x14ac:dyDescent="0.2"/>
    <row r="137" spans="2:14" s="1" customFormat="1" ht="81.599999999999994" customHeight="1" x14ac:dyDescent="0.2">
      <c r="B137" s="18" t="s">
        <v>176</v>
      </c>
      <c r="C137" s="18"/>
      <c r="D137" s="18"/>
      <c r="E137" s="18"/>
      <c r="F137" s="18"/>
      <c r="G137" s="18"/>
      <c r="H137" s="18"/>
      <c r="I137" s="18"/>
      <c r="J137" s="18"/>
    </row>
  </sheetData>
  <mergeCells count="111"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63:M63"/>
    <mergeCell ref="L74:M74"/>
    <mergeCell ref="L75:M7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115:N115"/>
    <mergeCell ref="B117:E117"/>
    <mergeCell ref="B118:E118"/>
    <mergeCell ref="B49:K49"/>
    <mergeCell ref="B6:D6"/>
    <mergeCell ref="B8:D8"/>
    <mergeCell ref="B98:E98"/>
    <mergeCell ref="B99:E99"/>
    <mergeCell ref="E14:G14"/>
    <mergeCell ref="F107:L107"/>
    <mergeCell ref="F98:M98"/>
    <mergeCell ref="F99:M99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1:M71"/>
    <mergeCell ref="L72:M72"/>
    <mergeCell ref="L73:M73"/>
    <mergeCell ref="B127:N127"/>
    <mergeCell ref="B129:N129"/>
    <mergeCell ref="B131:N131"/>
    <mergeCell ref="B133:N133"/>
    <mergeCell ref="B137:J137"/>
    <mergeCell ref="B24:L24"/>
    <mergeCell ref="B26:L26"/>
    <mergeCell ref="B29:K29"/>
    <mergeCell ref="B34:K34"/>
    <mergeCell ref="B39:K39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B113:N113"/>
    <mergeCell ref="L76:M76"/>
    <mergeCell ref="L77:M77"/>
    <mergeCell ref="L78:M78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4:M64"/>
    <mergeCell ref="L65:M6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Koczwara - Lokalne</cp:lastModifiedBy>
  <dcterms:created xsi:type="dcterms:W3CDTF">2024-10-27T16:59:48Z</dcterms:created>
  <dcterms:modified xsi:type="dcterms:W3CDTF">2024-11-15T17:46:04Z</dcterms:modified>
</cp:coreProperties>
</file>