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WYŻEJ\2025\28 Nici chirurgiczne\swz\"/>
    </mc:Choice>
  </mc:AlternateContent>
  <xr:revisionPtr revIDLastSave="0" documentId="13_ncr:1_{310FABE7-FB09-47EE-BBDC-FCC64B200FEF}" xr6:coauthVersionLast="47" xr6:coauthVersionMax="47" xr10:uidLastSave="{00000000-0000-0000-0000-000000000000}"/>
  <bookViews>
    <workbookView xWindow="1020" yWindow="2310" windowWidth="19815" windowHeight="13170" xr2:uid="{843EA981-3DAE-48E0-B76A-4D64C7D5B692}"/>
  </bookViews>
  <sheets>
    <sheet name="Arkusz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4" i="2" l="1"/>
  <c r="J179" i="2"/>
  <c r="J184" i="2"/>
  <c r="L184" i="2" s="1"/>
  <c r="J189" i="2"/>
  <c r="L189" i="2" s="1"/>
  <c r="J194" i="2"/>
  <c r="L194" i="2" s="1"/>
  <c r="J199" i="2"/>
  <c r="L199" i="2" s="1"/>
  <c r="J204" i="2"/>
  <c r="L204" i="2" s="1"/>
  <c r="J209" i="2"/>
  <c r="L209" i="2" s="1"/>
  <c r="J214" i="2"/>
  <c r="J219" i="2"/>
  <c r="J224" i="2"/>
  <c r="L224" i="2" s="1"/>
  <c r="J229" i="2"/>
  <c r="L229" i="2" s="1"/>
  <c r="I739" i="2"/>
  <c r="I734" i="2"/>
  <c r="I729" i="2"/>
  <c r="I724" i="2"/>
  <c r="I719" i="2"/>
  <c r="I714" i="2"/>
  <c r="I709" i="2"/>
  <c r="I704" i="2"/>
  <c r="I699" i="2"/>
  <c r="I694" i="2"/>
  <c r="I689" i="2"/>
  <c r="I684" i="2"/>
  <c r="I679" i="2"/>
  <c r="I674" i="2"/>
  <c r="I669" i="2"/>
  <c r="I664" i="2"/>
  <c r="I659" i="2"/>
  <c r="I654" i="2"/>
  <c r="I649" i="2"/>
  <c r="I644" i="2"/>
  <c r="I639" i="2"/>
  <c r="I610" i="2"/>
  <c r="I605" i="2"/>
  <c r="I600" i="2"/>
  <c r="I595" i="2"/>
  <c r="I590" i="2"/>
  <c r="I585" i="2"/>
  <c r="I580" i="2"/>
  <c r="I575" i="2"/>
  <c r="I570" i="2"/>
  <c r="I565" i="2"/>
  <c r="I560" i="2"/>
  <c r="I555" i="2"/>
  <c r="I550" i="2"/>
  <c r="I545" i="2"/>
  <c r="I515" i="2"/>
  <c r="I510" i="2"/>
  <c r="I505" i="2"/>
  <c r="I500" i="2"/>
  <c r="I490" i="2"/>
  <c r="I485" i="2"/>
  <c r="I480" i="2"/>
  <c r="I475" i="2"/>
  <c r="I470" i="2"/>
  <c r="I465" i="2"/>
  <c r="I460" i="2"/>
  <c r="I455" i="2"/>
  <c r="I450" i="2"/>
  <c r="I445" i="2"/>
  <c r="I440" i="2"/>
  <c r="I435" i="2"/>
  <c r="I430" i="2"/>
  <c r="I425" i="2"/>
  <c r="I420" i="2"/>
  <c r="I415" i="2"/>
  <c r="I410" i="2"/>
  <c r="I405" i="2"/>
  <c r="I400" i="2"/>
  <c r="I395" i="2"/>
  <c r="I390" i="2"/>
  <c r="I385" i="2"/>
  <c r="I380" i="2"/>
  <c r="I375" i="2"/>
  <c r="I370" i="2"/>
  <c r="I365" i="2"/>
  <c r="I360" i="2"/>
  <c r="I355" i="2"/>
  <c r="J291" i="2"/>
  <c r="J277" i="2"/>
  <c r="J272" i="2"/>
  <c r="J267" i="2"/>
  <c r="J262" i="2"/>
  <c r="J257" i="2"/>
  <c r="J252" i="2"/>
  <c r="J247" i="2"/>
  <c r="L219" i="2"/>
  <c r="L214" i="2"/>
  <c r="J160" i="2"/>
  <c r="J155" i="2"/>
  <c r="J150" i="2"/>
  <c r="J145" i="2"/>
  <c r="J123" i="2"/>
  <c r="J118" i="2"/>
  <c r="J113" i="2"/>
  <c r="J108" i="2"/>
  <c r="J103" i="2"/>
  <c r="J93" i="2"/>
  <c r="J88" i="2"/>
  <c r="J79" i="2"/>
  <c r="J77" i="2"/>
  <c r="J75" i="2"/>
  <c r="J73" i="2"/>
  <c r="J71" i="2"/>
  <c r="J69" i="2"/>
  <c r="J62" i="2"/>
  <c r="J57" i="2"/>
  <c r="J52" i="2"/>
  <c r="J47" i="2"/>
  <c r="J42" i="2"/>
  <c r="J37" i="2"/>
  <c r="J32" i="2"/>
  <c r="J27" i="2"/>
  <c r="J22" i="2"/>
  <c r="J17" i="2"/>
  <c r="J12" i="2"/>
  <c r="J310" i="2"/>
  <c r="L310" i="2" s="1"/>
  <c r="J315" i="2"/>
  <c r="L315" i="2" s="1"/>
  <c r="J305" i="2"/>
  <c r="J242" i="2"/>
  <c r="L179" i="2"/>
  <c r="J7" i="2"/>
  <c r="J234" i="2" l="1"/>
  <c r="L52" i="2"/>
  <c r="L57" i="2"/>
  <c r="L62" i="2"/>
  <c r="L42" i="2"/>
  <c r="L27" i="2"/>
  <c r="L32" i="2"/>
  <c r="L37" i="2"/>
  <c r="L22" i="2"/>
  <c r="L17" i="2"/>
  <c r="L12" i="2"/>
  <c r="K739" i="2"/>
  <c r="K734" i="2"/>
  <c r="K729" i="2"/>
  <c r="K724" i="2"/>
  <c r="K719" i="2"/>
  <c r="K714" i="2"/>
  <c r="K709" i="2"/>
  <c r="K704" i="2"/>
  <c r="K699" i="2"/>
  <c r="K694" i="2"/>
  <c r="K689" i="2"/>
  <c r="K684" i="2"/>
  <c r="K679" i="2"/>
  <c r="K674" i="2"/>
  <c r="K669" i="2"/>
  <c r="K664" i="2"/>
  <c r="K659" i="2"/>
  <c r="K654" i="2"/>
  <c r="K649" i="2"/>
  <c r="K644" i="2"/>
  <c r="K639" i="2"/>
  <c r="I634" i="2"/>
  <c r="K634" i="2" s="1"/>
  <c r="I621" i="2"/>
  <c r="K621" i="2" s="1"/>
  <c r="I615" i="2"/>
  <c r="K615" i="2" s="1"/>
  <c r="K610" i="2"/>
  <c r="K605" i="2"/>
  <c r="K600" i="2"/>
  <c r="K595" i="2"/>
  <c r="K590" i="2"/>
  <c r="K585" i="2"/>
  <c r="K580" i="2"/>
  <c r="K575" i="2"/>
  <c r="K570" i="2"/>
  <c r="K565" i="2"/>
  <c r="K560" i="2"/>
  <c r="K555" i="2"/>
  <c r="K550" i="2"/>
  <c r="K545" i="2"/>
  <c r="I540" i="2"/>
  <c r="K540" i="2" s="1"/>
  <c r="I529" i="2"/>
  <c r="K529" i="2" s="1"/>
  <c r="I526" i="2"/>
  <c r="K526" i="2" s="1"/>
  <c r="I523" i="2"/>
  <c r="K523" i="2" s="1"/>
  <c r="I520" i="2"/>
  <c r="K520" i="2" s="1"/>
  <c r="K515" i="2"/>
  <c r="K510" i="2"/>
  <c r="K505" i="2"/>
  <c r="K500" i="2"/>
  <c r="I495" i="2"/>
  <c r="K495" i="2" s="1"/>
  <c r="K490" i="2"/>
  <c r="K485" i="2"/>
  <c r="K480" i="2"/>
  <c r="K475" i="2"/>
  <c r="K470" i="2"/>
  <c r="K465" i="2"/>
  <c r="K460" i="2"/>
  <c r="K455" i="2"/>
  <c r="K450" i="2"/>
  <c r="K445" i="2"/>
  <c r="K440" i="2"/>
  <c r="K435" i="2"/>
  <c r="K430" i="2"/>
  <c r="K425" i="2"/>
  <c r="K420" i="2"/>
  <c r="K415" i="2"/>
  <c r="K410" i="2"/>
  <c r="K405" i="2"/>
  <c r="K400" i="2"/>
  <c r="K395" i="2"/>
  <c r="K390" i="2"/>
  <c r="K385" i="2"/>
  <c r="K380" i="2"/>
  <c r="K375" i="2"/>
  <c r="K370" i="2"/>
  <c r="K365" i="2"/>
  <c r="K360" i="2"/>
  <c r="K355" i="2"/>
  <c r="I350" i="2"/>
  <c r="J342" i="2"/>
  <c r="J331" i="2"/>
  <c r="J326" i="2"/>
  <c r="L326" i="2" s="1"/>
  <c r="L305" i="2"/>
  <c r="L291" i="2"/>
  <c r="J286" i="2"/>
  <c r="L286" i="2" s="1"/>
  <c r="J284" i="2"/>
  <c r="L284" i="2" s="1"/>
  <c r="J282" i="2"/>
  <c r="L282" i="2" s="1"/>
  <c r="L277" i="2"/>
  <c r="L272" i="2"/>
  <c r="L267" i="2"/>
  <c r="L262" i="2"/>
  <c r="L257" i="2"/>
  <c r="L252" i="2"/>
  <c r="L247" i="2"/>
  <c r="L242" i="2"/>
  <c r="L160" i="2"/>
  <c r="L155" i="2"/>
  <c r="L150" i="2"/>
  <c r="L145" i="2"/>
  <c r="J140" i="2"/>
  <c r="L140" i="2" s="1"/>
  <c r="J138" i="2"/>
  <c r="L138" i="2" s="1"/>
  <c r="J133" i="2"/>
  <c r="L133" i="2" s="1"/>
  <c r="J128" i="2"/>
  <c r="L128" i="2" s="1"/>
  <c r="L123" i="2"/>
  <c r="L118" i="2"/>
  <c r="L113" i="2"/>
  <c r="L108" i="2"/>
  <c r="L103" i="2"/>
  <c r="J98" i="2"/>
  <c r="L98" i="2" s="1"/>
  <c r="L93" i="2"/>
  <c r="L88" i="2"/>
  <c r="J83" i="2"/>
  <c r="L83" i="2" s="1"/>
  <c r="J81" i="2"/>
  <c r="L81" i="2" s="1"/>
  <c r="L79" i="2"/>
  <c r="L77" i="2"/>
  <c r="L75" i="2"/>
  <c r="L73" i="2"/>
  <c r="L71" i="2"/>
  <c r="L69" i="2"/>
  <c r="J67" i="2"/>
  <c r="L67" i="2" s="1"/>
  <c r="L47" i="2"/>
  <c r="L296" i="2" l="1"/>
  <c r="J296" i="2"/>
  <c r="J165" i="2"/>
  <c r="I532" i="2"/>
  <c r="K744" i="2"/>
  <c r="K626" i="2"/>
  <c r="I626" i="2"/>
  <c r="K350" i="2"/>
  <c r="K532" i="2" s="1"/>
  <c r="I744" i="2"/>
  <c r="J336" i="2"/>
  <c r="L320" i="2"/>
  <c r="J320" i="2"/>
  <c r="L7" i="2"/>
  <c r="L165" i="2" s="1"/>
  <c r="L174" i="2"/>
  <c r="L234" i="2" s="1"/>
  <c r="L331" i="2"/>
  <c r="L336" i="2" s="1"/>
  <c r="L342" i="2"/>
</calcChain>
</file>

<file path=xl/sharedStrings.xml><?xml version="1.0" encoding="utf-8"?>
<sst xmlns="http://schemas.openxmlformats.org/spreadsheetml/2006/main" count="1575" uniqueCount="210">
  <si>
    <t>Zadanie Nr 1</t>
  </si>
  <si>
    <t>lp.</t>
  </si>
  <si>
    <t>Rozmiar/parametry</t>
  </si>
  <si>
    <t>ilość saszetek</t>
  </si>
  <si>
    <t>KOD NICI</t>
  </si>
  <si>
    <t>NAZWA NICI</t>
  </si>
  <si>
    <t>CENA JEDN. NETTO</t>
  </si>
  <si>
    <t>WARTOŚĆ NETTO</t>
  </si>
  <si>
    <t>VAT [%]</t>
  </si>
  <si>
    <t>WARTOŚĆ BRUTTO</t>
  </si>
  <si>
    <t>rozmiar nici wg USP</t>
  </si>
  <si>
    <t>7/0</t>
  </si>
  <si>
    <t>długość nici</t>
  </si>
  <si>
    <t>30-45cm</t>
  </si>
  <si>
    <t>krzywizna igły</t>
  </si>
  <si>
    <t xml:space="preserve">3/8 koła, </t>
  </si>
  <si>
    <t>długość igły</t>
  </si>
  <si>
    <t xml:space="preserve">6-7 mm </t>
  </si>
  <si>
    <t>kształt igły</t>
  </si>
  <si>
    <t>odwrotnie tnąca, ostrze typu lancet podwójna</t>
  </si>
  <si>
    <t>6/0</t>
  </si>
  <si>
    <t>30-45cm bezbarwna.</t>
  </si>
  <si>
    <t>1/4 koła</t>
  </si>
  <si>
    <t xml:space="preserve">7-8 mm </t>
  </si>
  <si>
    <t>odwrotnie tnąca, podwójna</t>
  </si>
  <si>
    <t>5/0</t>
  </si>
  <si>
    <t>70-75cm</t>
  </si>
  <si>
    <t>1/2 koła</t>
  </si>
  <si>
    <t>16-17 mm</t>
  </si>
  <si>
    <t>okrągła</t>
  </si>
  <si>
    <t>4/0</t>
  </si>
  <si>
    <t>2/0</t>
  </si>
  <si>
    <t>110cm, endoskopowy</t>
  </si>
  <si>
    <t>prosta</t>
  </si>
  <si>
    <t>20-22mm</t>
  </si>
  <si>
    <t>3/0</t>
  </si>
  <si>
    <t>8x45-50cm</t>
  </si>
  <si>
    <t>okrągła, odłaczana</t>
  </si>
  <si>
    <t>30-31mm</t>
  </si>
  <si>
    <t>25-26mm</t>
  </si>
  <si>
    <t>90cm</t>
  </si>
  <si>
    <t>1/2 koła, stal typu Ethalloy</t>
  </si>
  <si>
    <t>40mm</t>
  </si>
  <si>
    <t>okrągła wzmocniona</t>
  </si>
  <si>
    <t>odwrotnie tnąca</t>
  </si>
  <si>
    <t>60-75cm</t>
  </si>
  <si>
    <t>58-60mm</t>
  </si>
  <si>
    <t>okrągłą, tępa</t>
  </si>
  <si>
    <t>3+4</t>
  </si>
  <si>
    <t>48-50mm</t>
  </si>
  <si>
    <t>okrągła,wzmocniona</t>
  </si>
  <si>
    <t>45-50cm szew pętlowy, endoskopowy z tubą winylową</t>
  </si>
  <si>
    <t>2x70cm</t>
  </si>
  <si>
    <t>250-260cm</t>
  </si>
  <si>
    <t>150-160cm</t>
  </si>
  <si>
    <t>70cm</t>
  </si>
  <si>
    <t>26mm</t>
  </si>
  <si>
    <t>30mm</t>
  </si>
  <si>
    <t>1/0</t>
  </si>
  <si>
    <t>35mm</t>
  </si>
  <si>
    <t>okrągła,  ostrze typu trokar</t>
  </si>
  <si>
    <t>27mm</t>
  </si>
  <si>
    <t>okrągła, wzmocniona</t>
  </si>
  <si>
    <t>48mm</t>
  </si>
  <si>
    <t>45-50cm</t>
  </si>
  <si>
    <t>3/8koła</t>
  </si>
  <si>
    <t>10mm</t>
  </si>
  <si>
    <t>odwrotnie tnąca kosmetyczna 5 krawędzi tnących</t>
  </si>
  <si>
    <t>70-90cm</t>
  </si>
  <si>
    <t>13mm</t>
  </si>
  <si>
    <t>17-18mm</t>
  </si>
  <si>
    <t>24-25mm</t>
  </si>
  <si>
    <t>1.</t>
  </si>
  <si>
    <t>Wymogi dla szwów wchłanialnych</t>
  </si>
  <si>
    <t>1)</t>
  </si>
  <si>
    <t>szwy muszą pochodzić od jednego producenta</t>
  </si>
  <si>
    <t>Zadanie Nr 2</t>
  </si>
  <si>
    <t>60-70cm</t>
  </si>
  <si>
    <t>26-27mm</t>
  </si>
  <si>
    <t>100-110cm</t>
  </si>
  <si>
    <t>odwrotnie tnaca</t>
  </si>
  <si>
    <t>150-200cm, pętla</t>
  </si>
  <si>
    <t>40-48mm</t>
  </si>
  <si>
    <t>20cm</t>
  </si>
  <si>
    <t>30cm</t>
  </si>
  <si>
    <t>Zadanie Nr 3</t>
  </si>
  <si>
    <t>75cm</t>
  </si>
  <si>
    <t>okrągła, ostrze typu trokar</t>
  </si>
  <si>
    <t>75-90cm</t>
  </si>
  <si>
    <t>35-36mm</t>
  </si>
  <si>
    <t>25-30mm</t>
  </si>
  <si>
    <t>45mm</t>
  </si>
  <si>
    <t>Zadanie Nr 4</t>
  </si>
  <si>
    <t xml:space="preserve">Nici syntetyczne, niewchłanialne, monofilament, poliamidowe,kolor czarny, stal typu Ethalloy </t>
  </si>
  <si>
    <t>10/0</t>
  </si>
  <si>
    <t>3/8 koła, stal typu Ethalloy</t>
  </si>
  <si>
    <t>5-6mm</t>
  </si>
  <si>
    <t>odwrotnie tnąca, ostrze typu lancet,podwójna</t>
  </si>
  <si>
    <t>8/0</t>
  </si>
  <si>
    <t>15-20cm</t>
  </si>
  <si>
    <t>3/8 koła</t>
  </si>
  <si>
    <t>3-6mm</t>
  </si>
  <si>
    <t>okrągła, mikroostrze</t>
  </si>
  <si>
    <t>20-30cm</t>
  </si>
  <si>
    <t>6-6,5mm</t>
  </si>
  <si>
    <t>okrągła, podwójna</t>
  </si>
  <si>
    <t>Zadanie Nr 5</t>
  </si>
  <si>
    <t>Szew stalowy, pakowany na prosto</t>
  </si>
  <si>
    <t>4x45cm</t>
  </si>
  <si>
    <t>okrągła przyostrzona</t>
  </si>
  <si>
    <t>2x75cm</t>
  </si>
  <si>
    <t>57mm</t>
  </si>
  <si>
    <t>Zadanie Nr 6</t>
  </si>
  <si>
    <t>Wosk kostny</t>
  </si>
  <si>
    <t>pakowany w saszetce 2,5 g</t>
  </si>
  <si>
    <t>wosk pszczeli, palmitynian izopropylenu</t>
  </si>
  <si>
    <t>L.p.</t>
  </si>
  <si>
    <t>Parametry</t>
  </si>
  <si>
    <t>ILOŚĆ  SASZETEK</t>
  </si>
  <si>
    <t>NAZWA  NICI</t>
  </si>
  <si>
    <t>Nici syntetyczne, wchłanialne, plecione z homopolimeru kwasu glikolowego, powlekane epsilon-kaprolaktonem i stearynianem wapnia lub mieszanką składająca się z polikaprolaktonu, stearynianu wapnia i estru kwasu tłuszczowego. Efektywny okres podtrzymywania tkankowego 28-35 dni, ok. 65% po 2 tygodniach i min. 40% po 3 tygodniach. Całkowity czas wchłaniania  60/90 dni. Szew posiadający trwałe połączenie igły z nitką, igła silikonowana, odporna na odkształcenia i złamanie, zachowująca ostrość  po wielokrotnym przejściu przez tkankę, stabilność w imadle. Wszystkie oferowane szwy muszą pochodzić od jednego producenta.</t>
  </si>
  <si>
    <t>rozmiar nici wg usp</t>
  </si>
  <si>
    <t>2x 6-7mm, Ø200μm</t>
  </si>
  <si>
    <t>szpatułka</t>
  </si>
  <si>
    <t>2x 7-8mm, Ø330μm</t>
  </si>
  <si>
    <t>2x 7-8mm, Ø380μm</t>
  </si>
  <si>
    <t>40-45cm bezbarwna</t>
  </si>
  <si>
    <t>13-14mm</t>
  </si>
  <si>
    <t>75-80cm</t>
  </si>
  <si>
    <t>80-90cm</t>
  </si>
  <si>
    <t>2x 25-27mm</t>
  </si>
  <si>
    <t>25-27mm</t>
  </si>
  <si>
    <t>okrągła, czarna</t>
  </si>
  <si>
    <t>30-32mm</t>
  </si>
  <si>
    <t>36-38mm</t>
  </si>
  <si>
    <t>24-26mm</t>
  </si>
  <si>
    <t>40-42mm</t>
  </si>
  <si>
    <t>46-48mm</t>
  </si>
  <si>
    <t>okrągło-tnąca, wzmocniona</t>
  </si>
  <si>
    <t>okrągło-tnąca</t>
  </si>
  <si>
    <t>39-40mm</t>
  </si>
  <si>
    <t>70-75mm</t>
  </si>
  <si>
    <t>34-36mm</t>
  </si>
  <si>
    <t>40-45mm</t>
  </si>
  <si>
    <t>okrągła wzmocniona tępa</t>
  </si>
  <si>
    <t>150cm pętla</t>
  </si>
  <si>
    <t>45-48mm</t>
  </si>
  <si>
    <t>250cm szpulka</t>
  </si>
  <si>
    <t>bez igły</t>
  </si>
  <si>
    <t>5x70cm</t>
  </si>
  <si>
    <t>Nici syntetyczne, niewchłanialne, monofilament, polypropylen. Poz. 16-17 - nić PVDF. Igły do naczyń miażdżycowych. Szew posiadający trwałe połączenie igły z nitką, igła silikonowana, odporna na odkształcenia i złamanie, zachowująca ostrość  po wielokrotnym przejściu przez tkankę, stabilność w imadle. Wszystkie oferowane szwy muszą pochodzić od jednego producenta.</t>
  </si>
  <si>
    <t>23-25cm</t>
  </si>
  <si>
    <t>2x 16-18mm, Ø150μm</t>
  </si>
  <si>
    <t>30-35cm</t>
  </si>
  <si>
    <t>2x 6,4-6,5mm, Ø150μm</t>
  </si>
  <si>
    <t>2x 9-10mm</t>
  </si>
  <si>
    <t>45-75cm</t>
  </si>
  <si>
    <t>10-11mm</t>
  </si>
  <si>
    <t>2x 12-13mm</t>
  </si>
  <si>
    <t>12-13mm</t>
  </si>
  <si>
    <t>16-18mm</t>
  </si>
  <si>
    <t>2x 16-18mm</t>
  </si>
  <si>
    <t>2x 18-19mm</t>
  </si>
  <si>
    <t>2x 24-26mm</t>
  </si>
  <si>
    <t>PLEDGET</t>
  </si>
  <si>
    <t>3x5mm</t>
  </si>
  <si>
    <t>2x 5-6mm, Ø150μm</t>
  </si>
  <si>
    <t>12-16mm</t>
  </si>
  <si>
    <t>40-45cm</t>
  </si>
  <si>
    <t>16-17mm</t>
  </si>
  <si>
    <t>odwrotnie tnąca kosmetyczna</t>
  </si>
  <si>
    <t>18-19mm</t>
  </si>
  <si>
    <t>15-17mm</t>
  </si>
  <si>
    <t>19-22mm</t>
  </si>
  <si>
    <t>22-24mm</t>
  </si>
  <si>
    <t>26-28mm</t>
  </si>
  <si>
    <t>29-30mm</t>
  </si>
  <si>
    <t>2x 60-65mm</t>
  </si>
  <si>
    <t>50-52mm</t>
  </si>
  <si>
    <t>32-35mm</t>
  </si>
  <si>
    <t>76-80cm</t>
  </si>
  <si>
    <t>91-95cm</t>
  </si>
  <si>
    <t>2x 17-18mm</t>
  </si>
  <si>
    <t>ZADANIE  Nr 7</t>
  </si>
  <si>
    <t>ZADANIE  Nr 8</t>
  </si>
  <si>
    <t>ZADANIE  Nr 9</t>
  </si>
  <si>
    <t>8%</t>
  </si>
  <si>
    <t>150 cm pętla</t>
  </si>
  <si>
    <t>45-48 mm</t>
  </si>
  <si>
    <t>1. Wymogi dla szwów wchłanialnych</t>
  </si>
  <si>
    <t>* szwy muszą pochodzić od jednego producenta</t>
  </si>
  <si>
    <t>* w opakowaniu wklejki (tyle ile sztuk) Zamawiajacy wymaga podania informacji o klasie wyrobów medycznych określonej zgodnie z ustawą o wyrobach medycznych z 7 kwietnia 2022r.</t>
  </si>
  <si>
    <t>Zamawiajacy wymaga podania informacji o klasie wyrobów medycznych określonej zgodnie z ustawą o wyrobach medycznych z 7 kwietnia 2022r.</t>
  </si>
  <si>
    <t>28-30mm</t>
  </si>
  <si>
    <t>WARTOŚĆ NETTO (11%)</t>
  </si>
  <si>
    <t>Klasa w. m.</t>
  </si>
  <si>
    <t>Nici syntetyczne, wchłanialne, plecione z kwasu poliglikolowego, powlekane polikaprolaktonem i stearynianem wapnia  , gwarantowany okres podtrzymywania tkankowego około 30 dni, ok. 60-70%  siły podtrzymania tkankowegopo 2 tygodniach, czas wchłaniania 60 - 90 dni barwione na fioletowo i niebarwione,pojedyncze  aluminiowe opakowanie sterylizacyjne, w pozycjach 22-33 dodatkowo wersja antybakteryjna powleczona chlohexydyną, w pozycjach 34- 38 okres podtrzymywania tkankowego po 5 - 7 dniach wynosi 50%, czas wchłaniania po około 42 dniach, pojedyńcza aluminiowa saszetka,  igły ze stali typu Ethalloy</t>
  </si>
  <si>
    <t>wartość zadania netto / brutto</t>
  </si>
  <si>
    <t>Zamawiajacy wymaga informacji o klasie wyrobów medycznych o określonej zgodnie z ustawą o wyrobach medycznych z 7 kwietnie 2022r.</t>
  </si>
  <si>
    <t xml:space="preserve">  </t>
  </si>
  <si>
    <t>Nici syntetyczne monofilamentowe z polidioksanonu o podtrzymaniu tkankowym 50% po 28-42 dniach po zaimplantowaniu, wchłaniajace się w okresie 180-210 dni, w pozycji 5,6 wersja samofiksująca z jednokierunkowymi haczykami z pętlą na końcu szwu, pojedyncze aluminiowe opakowanie sterylizacyjne,  igły ze stali typu Ethalloy</t>
  </si>
  <si>
    <t>Zamawiajacy wymaga podania informachji o klasie wyrobów medycznych zgodnie z ustawą o wyrobach medycznych  z 7 kwietnia 2022r.</t>
  </si>
  <si>
    <t>Nici syntetyczne, plecione, niewchłanialne, poliestrowe powlekane sylikonem, igły ze stali typu Ethalloy</t>
  </si>
  <si>
    <t>klasa w.m.</t>
  </si>
  <si>
    <t>Wartość zadania netto / brutto</t>
  </si>
  <si>
    <t>Wartość zadanie netto / brutto</t>
  </si>
  <si>
    <t>36mm</t>
  </si>
  <si>
    <t>Załącznik nr 2 do SWZ</t>
  </si>
  <si>
    <t>Nici syntetyczne, niewchłanialne, monofilament, poliamid, Igły kosmetyczne z wydłużonym czubkiem, powlekane silikonem, nici niebieskie. Poz. 18-21 nici chirurgiczne naczyniowe monofilament PTFE. Szew posiadający trwałe połączenie igły z nitką, igła odporna na odkształcenia i złamanie, zachowująca ostrość  po wielokrotnym przejściu przez tkankę, stabilność w imadle.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</si>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</sst>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dd\-mmm"/>
    <numFmt numFmtId="166" formatCode="dd\ mmm"/>
    <numFmt numFmtId="167" formatCode="d/mm/yyyy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2" fillId="0" borderId="7" xfId="1" applyFont="1" applyBorder="1" applyAlignment="1">
      <alignment horizontal="center" vertical="center"/>
    </xf>
    <xf numFmtId="0" fontId="2" fillId="0" borderId="0" xfId="1" applyFont="1"/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3" fillId="0" borderId="0" xfId="1" applyFont="1" applyAlignment="1">
      <alignment vertical="center"/>
    </xf>
    <xf numFmtId="0" fontId="3" fillId="0" borderId="0" xfId="1" applyFont="1"/>
    <xf numFmtId="0" fontId="2" fillId="0" borderId="1" xfId="1" applyFont="1" applyBorder="1"/>
    <xf numFmtId="0" fontId="2" fillId="0" borderId="1" xfId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wrapText="1"/>
    </xf>
    <xf numFmtId="0" fontId="6" fillId="0" borderId="0" xfId="0" applyFont="1"/>
    <xf numFmtId="0" fontId="3" fillId="0" borderId="0" xfId="1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5" borderId="0" xfId="1" applyFont="1" applyFill="1" applyAlignment="1">
      <alignment vertical="center"/>
    </xf>
    <xf numFmtId="0" fontId="3" fillId="5" borderId="0" xfId="1" applyFont="1" applyFill="1" applyAlignment="1">
      <alignment vertical="center"/>
    </xf>
    <xf numFmtId="0" fontId="3" fillId="5" borderId="0" xfId="1" applyFont="1" applyFill="1"/>
    <xf numFmtId="0" fontId="3" fillId="5" borderId="7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left" vertical="center" wrapText="1"/>
    </xf>
    <xf numFmtId="0" fontId="3" fillId="5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/>
    </xf>
    <xf numFmtId="0" fontId="3" fillId="5" borderId="0" xfId="1" applyFont="1" applyFill="1" applyAlignment="1">
      <alignment horizontal="left" wrapText="1"/>
    </xf>
    <xf numFmtId="0" fontId="4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2" fontId="4" fillId="5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164" fontId="2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164" fontId="2" fillId="7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4" borderId="6" xfId="1" applyFont="1" applyFill="1" applyBorder="1"/>
    <xf numFmtId="0" fontId="2" fillId="4" borderId="6" xfId="0" applyFont="1" applyFill="1" applyBorder="1" applyAlignment="1">
      <alignment horizontal="left" vertical="center" wrapText="1"/>
    </xf>
    <xf numFmtId="0" fontId="2" fillId="0" borderId="13" xfId="1" applyFont="1" applyBorder="1"/>
    <xf numFmtId="0" fontId="2" fillId="0" borderId="14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5" borderId="2" xfId="1" applyFont="1" applyFill="1" applyBorder="1" applyAlignment="1">
      <alignment horizontal="left" vertical="center"/>
    </xf>
    <xf numFmtId="0" fontId="2" fillId="5" borderId="17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left" vertical="center"/>
    </xf>
    <xf numFmtId="44" fontId="3" fillId="0" borderId="1" xfId="1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9C439073-35B9-4F89-8185-68BDA3693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8B12-0A9A-43A6-8E05-F423933B0B42}">
  <sheetPr>
    <pageSetUpPr fitToPage="1"/>
  </sheetPr>
  <dimension ref="B1:S747"/>
  <sheetViews>
    <sheetView tabSelected="1" topLeftCell="A737" zoomScale="130" zoomScaleNormal="130" workbookViewId="0">
      <selection activeCell="F302" sqref="F302"/>
    </sheetView>
  </sheetViews>
  <sheetFormatPr defaultRowHeight="12.75" x14ac:dyDescent="0.2"/>
  <cols>
    <col min="1" max="1" width="1.85546875" style="13" customWidth="1"/>
    <col min="2" max="2" width="5.140625" style="13" customWidth="1"/>
    <col min="3" max="3" width="18.42578125" style="13" customWidth="1"/>
    <col min="4" max="4" width="25.5703125" style="13" customWidth="1"/>
    <col min="5" max="6" width="9.140625" style="13"/>
    <col min="7" max="7" width="13.28515625" style="13" customWidth="1"/>
    <col min="8" max="8" width="13.7109375" style="13" customWidth="1"/>
    <col min="9" max="9" width="13.42578125" style="13" customWidth="1"/>
    <col min="10" max="10" width="12.140625" style="13" customWidth="1"/>
    <col min="11" max="11" width="12.42578125" style="13" customWidth="1"/>
    <col min="12" max="12" width="13.5703125" style="13" customWidth="1"/>
    <col min="13" max="16384" width="9.140625" style="13"/>
  </cols>
  <sheetData>
    <row r="1" spans="2:12" x14ac:dyDescent="0.2">
      <c r="K1" s="14" t="s">
        <v>207</v>
      </c>
    </row>
    <row r="4" spans="2:12" ht="19.5" customHeight="1" x14ac:dyDescent="0.2">
      <c r="B4" s="59"/>
      <c r="C4" s="58" t="s">
        <v>0</v>
      </c>
      <c r="D4" s="59"/>
      <c r="E4" s="59"/>
      <c r="F4" s="59"/>
      <c r="G4" s="59"/>
      <c r="H4" s="59"/>
      <c r="I4" s="59"/>
      <c r="J4" s="59"/>
      <c r="K4" s="60"/>
      <c r="L4" s="60"/>
    </row>
    <row r="5" spans="2:12" ht="25.5" x14ac:dyDescent="0.2">
      <c r="B5" s="10" t="s">
        <v>1</v>
      </c>
      <c r="C5" s="113" t="s">
        <v>2</v>
      </c>
      <c r="D5" s="113"/>
      <c r="E5" s="11" t="s">
        <v>195</v>
      </c>
      <c r="F5" s="11" t="s">
        <v>3</v>
      </c>
      <c r="G5" s="11" t="s">
        <v>4</v>
      </c>
      <c r="H5" s="11" t="s">
        <v>5</v>
      </c>
      <c r="I5" s="11" t="s">
        <v>6</v>
      </c>
      <c r="J5" s="11" t="s">
        <v>7</v>
      </c>
      <c r="K5" s="11" t="s">
        <v>8</v>
      </c>
      <c r="L5" s="11" t="s">
        <v>9</v>
      </c>
    </row>
    <row r="6" spans="2:12" ht="66" customHeight="1" x14ac:dyDescent="0.2">
      <c r="B6" s="114" t="s">
        <v>196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2:12" x14ac:dyDescent="0.2">
      <c r="B7" s="108">
        <v>1</v>
      </c>
      <c r="C7" s="77" t="s">
        <v>10</v>
      </c>
      <c r="D7" s="46" t="s">
        <v>11</v>
      </c>
      <c r="E7" s="115"/>
      <c r="F7" s="117">
        <v>24</v>
      </c>
      <c r="G7" s="119"/>
      <c r="H7" s="119"/>
      <c r="I7" s="121"/>
      <c r="J7" s="123">
        <f>F7*I7</f>
        <v>0</v>
      </c>
      <c r="K7" s="131" t="s">
        <v>186</v>
      </c>
      <c r="L7" s="123">
        <f>J7*1.08</f>
        <v>0</v>
      </c>
    </row>
    <row r="8" spans="2:12" x14ac:dyDescent="0.2">
      <c r="B8" s="108"/>
      <c r="C8" s="77" t="s">
        <v>12</v>
      </c>
      <c r="D8" s="46" t="s">
        <v>13</v>
      </c>
      <c r="E8" s="115"/>
      <c r="F8" s="117"/>
      <c r="G8" s="119"/>
      <c r="H8" s="119"/>
      <c r="I8" s="121"/>
      <c r="J8" s="124"/>
      <c r="K8" s="132"/>
      <c r="L8" s="124"/>
    </row>
    <row r="9" spans="2:12" x14ac:dyDescent="0.2">
      <c r="B9" s="108"/>
      <c r="C9" s="77" t="s">
        <v>14</v>
      </c>
      <c r="D9" s="46" t="s">
        <v>15</v>
      </c>
      <c r="E9" s="115"/>
      <c r="F9" s="117"/>
      <c r="G9" s="119"/>
      <c r="H9" s="119"/>
      <c r="I9" s="121"/>
      <c r="J9" s="124"/>
      <c r="K9" s="132"/>
      <c r="L9" s="124"/>
    </row>
    <row r="10" spans="2:12" x14ac:dyDescent="0.2">
      <c r="B10" s="108"/>
      <c r="C10" s="77" t="s">
        <v>16</v>
      </c>
      <c r="D10" s="91" t="s">
        <v>17</v>
      </c>
      <c r="E10" s="115"/>
      <c r="F10" s="117"/>
      <c r="G10" s="119"/>
      <c r="H10" s="119"/>
      <c r="I10" s="121"/>
      <c r="J10" s="124"/>
      <c r="K10" s="132"/>
      <c r="L10" s="124"/>
    </row>
    <row r="11" spans="2:12" ht="25.5" x14ac:dyDescent="0.2">
      <c r="B11" s="108"/>
      <c r="C11" s="92" t="s">
        <v>18</v>
      </c>
      <c r="D11" s="93" t="s">
        <v>19</v>
      </c>
      <c r="E11" s="116"/>
      <c r="F11" s="118"/>
      <c r="G11" s="120"/>
      <c r="H11" s="120"/>
      <c r="I11" s="122"/>
      <c r="J11" s="125"/>
      <c r="K11" s="133"/>
      <c r="L11" s="125"/>
    </row>
    <row r="12" spans="2:12" x14ac:dyDescent="0.2">
      <c r="B12" s="108">
        <v>2</v>
      </c>
      <c r="C12" s="77" t="s">
        <v>10</v>
      </c>
      <c r="D12" s="46" t="s">
        <v>20</v>
      </c>
      <c r="E12" s="134"/>
      <c r="F12" s="128">
        <v>24</v>
      </c>
      <c r="G12" s="129"/>
      <c r="H12" s="129"/>
      <c r="I12" s="130"/>
      <c r="J12" s="123">
        <f>F12*I12</f>
        <v>0</v>
      </c>
      <c r="K12" s="131" t="s">
        <v>186</v>
      </c>
      <c r="L12" s="124">
        <f t="shared" ref="L12" si="0">J12*1.08</f>
        <v>0</v>
      </c>
    </row>
    <row r="13" spans="2:12" x14ac:dyDescent="0.2">
      <c r="B13" s="108"/>
      <c r="C13" s="77" t="s">
        <v>12</v>
      </c>
      <c r="D13" s="46" t="s">
        <v>21</v>
      </c>
      <c r="E13" s="126"/>
      <c r="F13" s="117"/>
      <c r="G13" s="119"/>
      <c r="H13" s="119"/>
      <c r="I13" s="121"/>
      <c r="J13" s="124"/>
      <c r="K13" s="132"/>
      <c r="L13" s="124"/>
    </row>
    <row r="14" spans="2:12" x14ac:dyDescent="0.2">
      <c r="B14" s="108"/>
      <c r="C14" s="77" t="s">
        <v>14</v>
      </c>
      <c r="D14" s="93" t="s">
        <v>22</v>
      </c>
      <c r="E14" s="126"/>
      <c r="F14" s="117"/>
      <c r="G14" s="119"/>
      <c r="H14" s="119"/>
      <c r="I14" s="121"/>
      <c r="J14" s="124"/>
      <c r="K14" s="132"/>
      <c r="L14" s="124"/>
    </row>
    <row r="15" spans="2:12" x14ac:dyDescent="0.2">
      <c r="B15" s="108"/>
      <c r="C15" s="77" t="s">
        <v>16</v>
      </c>
      <c r="D15" s="91" t="s">
        <v>23</v>
      </c>
      <c r="E15" s="126"/>
      <c r="F15" s="117"/>
      <c r="G15" s="119"/>
      <c r="H15" s="119"/>
      <c r="I15" s="121"/>
      <c r="J15" s="124"/>
      <c r="K15" s="132"/>
      <c r="L15" s="124"/>
    </row>
    <row r="16" spans="2:12" x14ac:dyDescent="0.2">
      <c r="B16" s="108"/>
      <c r="C16" s="90" t="s">
        <v>18</v>
      </c>
      <c r="D16" s="46" t="s">
        <v>24</v>
      </c>
      <c r="E16" s="127"/>
      <c r="F16" s="118"/>
      <c r="G16" s="120"/>
      <c r="H16" s="120"/>
      <c r="I16" s="122"/>
      <c r="J16" s="125"/>
      <c r="K16" s="132"/>
      <c r="L16" s="124"/>
    </row>
    <row r="17" spans="2:12" x14ac:dyDescent="0.2">
      <c r="B17" s="108">
        <v>3</v>
      </c>
      <c r="C17" s="77" t="s">
        <v>10</v>
      </c>
      <c r="D17" s="46" t="s">
        <v>25</v>
      </c>
      <c r="E17" s="126"/>
      <c r="F17" s="128">
        <v>24</v>
      </c>
      <c r="G17" s="129"/>
      <c r="H17" s="129"/>
      <c r="I17" s="130"/>
      <c r="J17" s="123">
        <f>F17*I17</f>
        <v>0</v>
      </c>
      <c r="K17" s="131" t="s">
        <v>186</v>
      </c>
      <c r="L17" s="123">
        <f t="shared" ref="L17" si="1">J17*1.08</f>
        <v>0</v>
      </c>
    </row>
    <row r="18" spans="2:12" x14ac:dyDescent="0.2">
      <c r="B18" s="108"/>
      <c r="C18" s="77" t="s">
        <v>12</v>
      </c>
      <c r="D18" s="46" t="s">
        <v>26</v>
      </c>
      <c r="E18" s="126"/>
      <c r="F18" s="117"/>
      <c r="G18" s="119"/>
      <c r="H18" s="119"/>
      <c r="I18" s="121"/>
      <c r="J18" s="124"/>
      <c r="K18" s="132"/>
      <c r="L18" s="124"/>
    </row>
    <row r="19" spans="2:12" x14ac:dyDescent="0.2">
      <c r="B19" s="108"/>
      <c r="C19" s="77" t="s">
        <v>14</v>
      </c>
      <c r="D19" s="46" t="s">
        <v>27</v>
      </c>
      <c r="E19" s="126"/>
      <c r="F19" s="117"/>
      <c r="G19" s="119"/>
      <c r="H19" s="119"/>
      <c r="I19" s="121"/>
      <c r="J19" s="124"/>
      <c r="K19" s="132"/>
      <c r="L19" s="124"/>
    </row>
    <row r="20" spans="2:12" x14ac:dyDescent="0.2">
      <c r="B20" s="108"/>
      <c r="C20" s="77" t="s">
        <v>16</v>
      </c>
      <c r="D20" s="46" t="s">
        <v>28</v>
      </c>
      <c r="E20" s="126"/>
      <c r="F20" s="117"/>
      <c r="G20" s="119"/>
      <c r="H20" s="119"/>
      <c r="I20" s="121"/>
      <c r="J20" s="124"/>
      <c r="K20" s="132"/>
      <c r="L20" s="124"/>
    </row>
    <row r="21" spans="2:12" x14ac:dyDescent="0.2">
      <c r="B21" s="108"/>
      <c r="C21" s="77" t="s">
        <v>18</v>
      </c>
      <c r="D21" s="93" t="s">
        <v>29</v>
      </c>
      <c r="E21" s="127"/>
      <c r="F21" s="118"/>
      <c r="G21" s="120"/>
      <c r="H21" s="120"/>
      <c r="I21" s="122"/>
      <c r="J21" s="125"/>
      <c r="K21" s="133"/>
      <c r="L21" s="125"/>
    </row>
    <row r="22" spans="2:12" x14ac:dyDescent="0.2">
      <c r="B22" s="108">
        <v>4</v>
      </c>
      <c r="C22" s="77" t="s">
        <v>10</v>
      </c>
      <c r="D22" s="46" t="s">
        <v>30</v>
      </c>
      <c r="E22" s="134"/>
      <c r="F22" s="128">
        <v>24</v>
      </c>
      <c r="G22" s="129"/>
      <c r="H22" s="129"/>
      <c r="I22" s="130"/>
      <c r="J22" s="123">
        <f>F22*I22</f>
        <v>0</v>
      </c>
      <c r="K22" s="131" t="s">
        <v>186</v>
      </c>
      <c r="L22" s="123">
        <f t="shared" ref="L22" si="2">J22*1.08</f>
        <v>0</v>
      </c>
    </row>
    <row r="23" spans="2:12" x14ac:dyDescent="0.2">
      <c r="B23" s="108"/>
      <c r="C23" s="77" t="s">
        <v>12</v>
      </c>
      <c r="D23" s="46" t="s">
        <v>26</v>
      </c>
      <c r="E23" s="126"/>
      <c r="F23" s="117"/>
      <c r="G23" s="119"/>
      <c r="H23" s="119"/>
      <c r="I23" s="121"/>
      <c r="J23" s="124"/>
      <c r="K23" s="132"/>
      <c r="L23" s="124"/>
    </row>
    <row r="24" spans="2:12" x14ac:dyDescent="0.2">
      <c r="B24" s="108"/>
      <c r="C24" s="77" t="s">
        <v>14</v>
      </c>
      <c r="D24" s="46" t="s">
        <v>27</v>
      </c>
      <c r="E24" s="126"/>
      <c r="F24" s="117"/>
      <c r="G24" s="119"/>
      <c r="H24" s="119"/>
      <c r="I24" s="121"/>
      <c r="J24" s="124"/>
      <c r="K24" s="132"/>
      <c r="L24" s="124"/>
    </row>
    <row r="25" spans="2:12" x14ac:dyDescent="0.2">
      <c r="B25" s="108"/>
      <c r="C25" s="77" t="s">
        <v>16</v>
      </c>
      <c r="D25" s="46" t="s">
        <v>28</v>
      </c>
      <c r="E25" s="126"/>
      <c r="F25" s="117"/>
      <c r="G25" s="119"/>
      <c r="H25" s="119"/>
      <c r="I25" s="121"/>
      <c r="J25" s="124"/>
      <c r="K25" s="132"/>
      <c r="L25" s="124"/>
    </row>
    <row r="26" spans="2:12" x14ac:dyDescent="0.2">
      <c r="B26" s="108"/>
      <c r="C26" s="77" t="s">
        <v>18</v>
      </c>
      <c r="D26" s="93" t="s">
        <v>29</v>
      </c>
      <c r="E26" s="127"/>
      <c r="F26" s="118"/>
      <c r="G26" s="120"/>
      <c r="H26" s="120"/>
      <c r="I26" s="122"/>
      <c r="J26" s="125"/>
      <c r="K26" s="133"/>
      <c r="L26" s="125"/>
    </row>
    <row r="27" spans="2:12" x14ac:dyDescent="0.2">
      <c r="B27" s="108">
        <v>5</v>
      </c>
      <c r="C27" s="77" t="s">
        <v>10</v>
      </c>
      <c r="D27" s="46" t="s">
        <v>31</v>
      </c>
      <c r="E27" s="115"/>
      <c r="F27" s="128">
        <v>24</v>
      </c>
      <c r="G27" s="129"/>
      <c r="H27" s="129"/>
      <c r="I27" s="130"/>
      <c r="J27" s="123">
        <f>F27*I27</f>
        <v>0</v>
      </c>
      <c r="K27" s="131" t="s">
        <v>186</v>
      </c>
      <c r="L27" s="123">
        <f t="shared" ref="L27" si="3">J27*1.08</f>
        <v>0</v>
      </c>
    </row>
    <row r="28" spans="2:12" x14ac:dyDescent="0.2">
      <c r="B28" s="108"/>
      <c r="C28" s="77" t="s">
        <v>12</v>
      </c>
      <c r="D28" s="46" t="s">
        <v>32</v>
      </c>
      <c r="E28" s="115"/>
      <c r="F28" s="117"/>
      <c r="G28" s="119"/>
      <c r="H28" s="119"/>
      <c r="I28" s="121"/>
      <c r="J28" s="124"/>
      <c r="K28" s="132"/>
      <c r="L28" s="124"/>
    </row>
    <row r="29" spans="2:12" x14ac:dyDescent="0.2">
      <c r="B29" s="108"/>
      <c r="C29" s="77" t="s">
        <v>14</v>
      </c>
      <c r="D29" s="46" t="s">
        <v>33</v>
      </c>
      <c r="E29" s="115"/>
      <c r="F29" s="117"/>
      <c r="G29" s="119"/>
      <c r="H29" s="119"/>
      <c r="I29" s="121"/>
      <c r="J29" s="124"/>
      <c r="K29" s="132"/>
      <c r="L29" s="124"/>
    </row>
    <row r="30" spans="2:12" x14ac:dyDescent="0.2">
      <c r="B30" s="108"/>
      <c r="C30" s="77" t="s">
        <v>16</v>
      </c>
      <c r="D30" s="46" t="s">
        <v>34</v>
      </c>
      <c r="E30" s="115"/>
      <c r="F30" s="117"/>
      <c r="G30" s="119"/>
      <c r="H30" s="119"/>
      <c r="I30" s="121"/>
      <c r="J30" s="124"/>
      <c r="K30" s="132"/>
      <c r="L30" s="124"/>
    </row>
    <row r="31" spans="2:12" x14ac:dyDescent="0.2">
      <c r="B31" s="108"/>
      <c r="C31" s="77" t="s">
        <v>18</v>
      </c>
      <c r="D31" s="93" t="s">
        <v>29</v>
      </c>
      <c r="E31" s="116"/>
      <c r="F31" s="118"/>
      <c r="G31" s="120"/>
      <c r="H31" s="120"/>
      <c r="I31" s="122"/>
      <c r="J31" s="125"/>
      <c r="K31" s="133"/>
      <c r="L31" s="125"/>
    </row>
    <row r="32" spans="2:12" x14ac:dyDescent="0.2">
      <c r="B32" s="108">
        <v>6</v>
      </c>
      <c r="C32" s="77" t="s">
        <v>10</v>
      </c>
      <c r="D32" s="46" t="s">
        <v>35</v>
      </c>
      <c r="E32" s="134"/>
      <c r="F32" s="128">
        <v>48</v>
      </c>
      <c r="G32" s="129"/>
      <c r="H32" s="129"/>
      <c r="I32" s="111"/>
      <c r="J32" s="123">
        <f>F32*I32</f>
        <v>0</v>
      </c>
      <c r="K32" s="131" t="s">
        <v>186</v>
      </c>
      <c r="L32" s="123">
        <f t="shared" ref="L32" si="4">J32*1.08</f>
        <v>0</v>
      </c>
    </row>
    <row r="33" spans="2:12" x14ac:dyDescent="0.2">
      <c r="B33" s="108"/>
      <c r="C33" s="77" t="s">
        <v>12</v>
      </c>
      <c r="D33" s="46" t="s">
        <v>36</v>
      </c>
      <c r="E33" s="126"/>
      <c r="F33" s="117"/>
      <c r="G33" s="119"/>
      <c r="H33" s="119"/>
      <c r="I33" s="111"/>
      <c r="J33" s="124"/>
      <c r="K33" s="132"/>
      <c r="L33" s="124"/>
    </row>
    <row r="34" spans="2:12" x14ac:dyDescent="0.2">
      <c r="B34" s="108"/>
      <c r="C34" s="77" t="s">
        <v>14</v>
      </c>
      <c r="D34" s="46" t="s">
        <v>27</v>
      </c>
      <c r="E34" s="126"/>
      <c r="F34" s="117"/>
      <c r="G34" s="119"/>
      <c r="H34" s="119"/>
      <c r="I34" s="111"/>
      <c r="J34" s="124"/>
      <c r="K34" s="132"/>
      <c r="L34" s="124"/>
    </row>
    <row r="35" spans="2:12" x14ac:dyDescent="0.2">
      <c r="B35" s="108"/>
      <c r="C35" s="77" t="s">
        <v>16</v>
      </c>
      <c r="D35" s="46" t="s">
        <v>34</v>
      </c>
      <c r="E35" s="126"/>
      <c r="F35" s="117"/>
      <c r="G35" s="119"/>
      <c r="H35" s="119"/>
      <c r="I35" s="111"/>
      <c r="J35" s="124"/>
      <c r="K35" s="132"/>
      <c r="L35" s="124"/>
    </row>
    <row r="36" spans="2:12" x14ac:dyDescent="0.2">
      <c r="B36" s="108"/>
      <c r="C36" s="77" t="s">
        <v>18</v>
      </c>
      <c r="D36" s="93" t="s">
        <v>37</v>
      </c>
      <c r="E36" s="127"/>
      <c r="F36" s="118"/>
      <c r="G36" s="120"/>
      <c r="H36" s="120"/>
      <c r="I36" s="111"/>
      <c r="J36" s="125"/>
      <c r="K36" s="133"/>
      <c r="L36" s="125"/>
    </row>
    <row r="37" spans="2:12" x14ac:dyDescent="0.2">
      <c r="B37" s="108">
        <v>7</v>
      </c>
      <c r="C37" s="77" t="s">
        <v>10</v>
      </c>
      <c r="D37" s="75">
        <v>0</v>
      </c>
      <c r="E37" s="115"/>
      <c r="F37" s="128">
        <v>96</v>
      </c>
      <c r="G37" s="129"/>
      <c r="H37" s="129"/>
      <c r="I37" s="111"/>
      <c r="J37" s="123">
        <f>F37*I37</f>
        <v>0</v>
      </c>
      <c r="K37" s="132" t="s">
        <v>186</v>
      </c>
      <c r="L37" s="124">
        <f t="shared" ref="L37" si="5">J37*1.08</f>
        <v>0</v>
      </c>
    </row>
    <row r="38" spans="2:12" x14ac:dyDescent="0.2">
      <c r="B38" s="108"/>
      <c r="C38" s="77" t="s">
        <v>12</v>
      </c>
      <c r="D38" s="46" t="s">
        <v>26</v>
      </c>
      <c r="E38" s="115"/>
      <c r="F38" s="117"/>
      <c r="G38" s="119"/>
      <c r="H38" s="119"/>
      <c r="I38" s="111"/>
      <c r="J38" s="124"/>
      <c r="K38" s="132"/>
      <c r="L38" s="124"/>
    </row>
    <row r="39" spans="2:12" x14ac:dyDescent="0.2">
      <c r="B39" s="108"/>
      <c r="C39" s="77" t="s">
        <v>14</v>
      </c>
      <c r="D39" s="46" t="s">
        <v>27</v>
      </c>
      <c r="E39" s="115"/>
      <c r="F39" s="117"/>
      <c r="G39" s="119"/>
      <c r="H39" s="119"/>
      <c r="I39" s="111"/>
      <c r="J39" s="124"/>
      <c r="K39" s="132"/>
      <c r="L39" s="124"/>
    </row>
    <row r="40" spans="2:12" x14ac:dyDescent="0.2">
      <c r="B40" s="108"/>
      <c r="C40" s="77" t="s">
        <v>16</v>
      </c>
      <c r="D40" s="46" t="s">
        <v>38</v>
      </c>
      <c r="E40" s="115"/>
      <c r="F40" s="117"/>
      <c r="G40" s="119"/>
      <c r="H40" s="119"/>
      <c r="I40" s="111"/>
      <c r="J40" s="124"/>
      <c r="K40" s="132"/>
      <c r="L40" s="124"/>
    </row>
    <row r="41" spans="2:12" x14ac:dyDescent="0.2">
      <c r="B41" s="108"/>
      <c r="C41" s="77" t="s">
        <v>18</v>
      </c>
      <c r="D41" s="93" t="s">
        <v>29</v>
      </c>
      <c r="E41" s="116"/>
      <c r="F41" s="118"/>
      <c r="G41" s="120"/>
      <c r="H41" s="120"/>
      <c r="I41" s="111"/>
      <c r="J41" s="125"/>
      <c r="K41" s="132"/>
      <c r="L41" s="124"/>
    </row>
    <row r="42" spans="2:12" x14ac:dyDescent="0.2">
      <c r="B42" s="108">
        <v>8</v>
      </c>
      <c r="C42" s="77" t="s">
        <v>10</v>
      </c>
      <c r="D42" s="75">
        <v>0</v>
      </c>
      <c r="E42" s="134"/>
      <c r="F42" s="128">
        <v>120</v>
      </c>
      <c r="G42" s="129"/>
      <c r="H42" s="129"/>
      <c r="I42" s="111"/>
      <c r="J42" s="123">
        <f>F42*I42</f>
        <v>0</v>
      </c>
      <c r="K42" s="131" t="s">
        <v>186</v>
      </c>
      <c r="L42" s="123">
        <f t="shared" ref="L42" si="6">J42*1.08</f>
        <v>0</v>
      </c>
    </row>
    <row r="43" spans="2:12" x14ac:dyDescent="0.2">
      <c r="B43" s="108"/>
      <c r="C43" s="77" t="s">
        <v>12</v>
      </c>
      <c r="D43" s="46" t="s">
        <v>26</v>
      </c>
      <c r="E43" s="126"/>
      <c r="F43" s="117"/>
      <c r="G43" s="119"/>
      <c r="H43" s="119"/>
      <c r="I43" s="111"/>
      <c r="J43" s="124"/>
      <c r="K43" s="132"/>
      <c r="L43" s="124"/>
    </row>
    <row r="44" spans="2:12" x14ac:dyDescent="0.2">
      <c r="B44" s="108"/>
      <c r="C44" s="77" t="s">
        <v>14</v>
      </c>
      <c r="D44" s="46" t="s">
        <v>27</v>
      </c>
      <c r="E44" s="126"/>
      <c r="F44" s="117"/>
      <c r="G44" s="119"/>
      <c r="H44" s="119"/>
      <c r="I44" s="111"/>
      <c r="J44" s="124"/>
      <c r="K44" s="132"/>
      <c r="L44" s="124"/>
    </row>
    <row r="45" spans="2:12" x14ac:dyDescent="0.2">
      <c r="B45" s="108"/>
      <c r="C45" s="77" t="s">
        <v>16</v>
      </c>
      <c r="D45" s="46" t="s">
        <v>39</v>
      </c>
      <c r="E45" s="126"/>
      <c r="F45" s="117"/>
      <c r="G45" s="119"/>
      <c r="H45" s="119"/>
      <c r="I45" s="111"/>
      <c r="J45" s="124"/>
      <c r="K45" s="132"/>
      <c r="L45" s="124"/>
    </row>
    <row r="46" spans="2:12" x14ac:dyDescent="0.2">
      <c r="B46" s="108"/>
      <c r="C46" s="77" t="s">
        <v>18</v>
      </c>
      <c r="D46" s="93" t="s">
        <v>29</v>
      </c>
      <c r="E46" s="127"/>
      <c r="F46" s="118"/>
      <c r="G46" s="120"/>
      <c r="H46" s="120"/>
      <c r="I46" s="111"/>
      <c r="J46" s="125"/>
      <c r="K46" s="133"/>
      <c r="L46" s="125"/>
    </row>
    <row r="47" spans="2:12" x14ac:dyDescent="0.2">
      <c r="B47" s="108">
        <v>9</v>
      </c>
      <c r="C47" s="77" t="s">
        <v>10</v>
      </c>
      <c r="D47" s="85">
        <v>0</v>
      </c>
      <c r="E47" s="115"/>
      <c r="F47" s="128">
        <v>72</v>
      </c>
      <c r="G47" s="129"/>
      <c r="H47" s="129"/>
      <c r="I47" s="111"/>
      <c r="J47" s="123">
        <f>F47*I47</f>
        <v>0</v>
      </c>
      <c r="K47" s="131" t="s">
        <v>186</v>
      </c>
      <c r="L47" s="123">
        <f t="shared" ref="L47" si="7">J47*1.08</f>
        <v>0</v>
      </c>
    </row>
    <row r="48" spans="2:12" x14ac:dyDescent="0.2">
      <c r="B48" s="108"/>
      <c r="C48" s="77" t="s">
        <v>12</v>
      </c>
      <c r="D48" s="75" t="s">
        <v>40</v>
      </c>
      <c r="E48" s="115"/>
      <c r="F48" s="117"/>
      <c r="G48" s="119"/>
      <c r="H48" s="119"/>
      <c r="I48" s="111"/>
      <c r="J48" s="124"/>
      <c r="K48" s="132"/>
      <c r="L48" s="124"/>
    </row>
    <row r="49" spans="2:12" x14ac:dyDescent="0.2">
      <c r="B49" s="108"/>
      <c r="C49" s="90" t="s">
        <v>14</v>
      </c>
      <c r="D49" s="75" t="s">
        <v>41</v>
      </c>
      <c r="E49" s="115"/>
      <c r="F49" s="117"/>
      <c r="G49" s="119"/>
      <c r="H49" s="119"/>
      <c r="I49" s="111"/>
      <c r="J49" s="124"/>
      <c r="K49" s="132"/>
      <c r="L49" s="124"/>
    </row>
    <row r="50" spans="2:12" x14ac:dyDescent="0.2">
      <c r="B50" s="108"/>
      <c r="C50" s="77" t="s">
        <v>16</v>
      </c>
      <c r="D50" s="85" t="s">
        <v>42</v>
      </c>
      <c r="E50" s="115"/>
      <c r="F50" s="117"/>
      <c r="G50" s="119"/>
      <c r="H50" s="119"/>
      <c r="I50" s="111"/>
      <c r="J50" s="124"/>
      <c r="K50" s="132"/>
      <c r="L50" s="124"/>
    </row>
    <row r="51" spans="2:12" x14ac:dyDescent="0.2">
      <c r="B51" s="108"/>
      <c r="C51" s="77" t="s">
        <v>18</v>
      </c>
      <c r="D51" s="85" t="s">
        <v>43</v>
      </c>
      <c r="E51" s="116"/>
      <c r="F51" s="118"/>
      <c r="G51" s="120"/>
      <c r="H51" s="120"/>
      <c r="I51" s="111"/>
      <c r="J51" s="125"/>
      <c r="K51" s="133"/>
      <c r="L51" s="125"/>
    </row>
    <row r="52" spans="2:12" x14ac:dyDescent="0.2">
      <c r="B52" s="108">
        <v>10</v>
      </c>
      <c r="C52" s="77" t="s">
        <v>10</v>
      </c>
      <c r="D52" s="85">
        <v>1</v>
      </c>
      <c r="E52" s="134"/>
      <c r="F52" s="128">
        <v>24</v>
      </c>
      <c r="G52" s="129"/>
      <c r="H52" s="129"/>
      <c r="I52" s="111"/>
      <c r="J52" s="123">
        <f>F52*I52</f>
        <v>0</v>
      </c>
      <c r="K52" s="132" t="s">
        <v>186</v>
      </c>
      <c r="L52" s="123">
        <f t="shared" ref="L52" si="8">J52*1.08</f>
        <v>0</v>
      </c>
    </row>
    <row r="53" spans="2:12" x14ac:dyDescent="0.2">
      <c r="B53" s="108"/>
      <c r="C53" s="77" t="s">
        <v>12</v>
      </c>
      <c r="D53" s="85" t="s">
        <v>40</v>
      </c>
      <c r="E53" s="126"/>
      <c r="F53" s="117"/>
      <c r="G53" s="119"/>
      <c r="H53" s="119"/>
      <c r="I53" s="111"/>
      <c r="J53" s="124"/>
      <c r="K53" s="132"/>
      <c r="L53" s="124"/>
    </row>
    <row r="54" spans="2:12" x14ac:dyDescent="0.2">
      <c r="B54" s="108"/>
      <c r="C54" s="77" t="s">
        <v>14</v>
      </c>
      <c r="D54" s="75" t="s">
        <v>27</v>
      </c>
      <c r="E54" s="126"/>
      <c r="F54" s="117"/>
      <c r="G54" s="119"/>
      <c r="H54" s="119"/>
      <c r="I54" s="111"/>
      <c r="J54" s="124"/>
      <c r="K54" s="132"/>
      <c r="L54" s="124"/>
    </row>
    <row r="55" spans="2:12" x14ac:dyDescent="0.2">
      <c r="B55" s="108"/>
      <c r="C55" s="77" t="s">
        <v>16</v>
      </c>
      <c r="D55" s="85" t="s">
        <v>42</v>
      </c>
      <c r="E55" s="126"/>
      <c r="F55" s="117"/>
      <c r="G55" s="119"/>
      <c r="H55" s="119"/>
      <c r="I55" s="111"/>
      <c r="J55" s="124"/>
      <c r="K55" s="132"/>
      <c r="L55" s="124"/>
    </row>
    <row r="56" spans="2:12" x14ac:dyDescent="0.2">
      <c r="B56" s="108"/>
      <c r="C56" s="77" t="s">
        <v>18</v>
      </c>
      <c r="D56" s="85" t="s">
        <v>44</v>
      </c>
      <c r="E56" s="127"/>
      <c r="F56" s="118"/>
      <c r="G56" s="120"/>
      <c r="H56" s="120"/>
      <c r="I56" s="111"/>
      <c r="J56" s="125"/>
      <c r="K56" s="133"/>
      <c r="L56" s="125"/>
    </row>
    <row r="57" spans="2:12" x14ac:dyDescent="0.2">
      <c r="B57" s="108">
        <v>11</v>
      </c>
      <c r="C57" s="77" t="s">
        <v>10</v>
      </c>
      <c r="D57" s="75">
        <v>2</v>
      </c>
      <c r="E57" s="115"/>
      <c r="F57" s="128">
        <v>24</v>
      </c>
      <c r="G57" s="129"/>
      <c r="H57" s="129"/>
      <c r="I57" s="111"/>
      <c r="J57" s="123">
        <f>F57*I57</f>
        <v>0</v>
      </c>
      <c r="K57" s="135">
        <v>0.08</v>
      </c>
      <c r="L57" s="123">
        <f t="shared" ref="L57" si="9">J57*1.08</f>
        <v>0</v>
      </c>
    </row>
    <row r="58" spans="2:12" x14ac:dyDescent="0.2">
      <c r="B58" s="108"/>
      <c r="C58" s="77" t="s">
        <v>12</v>
      </c>
      <c r="D58" s="75" t="s">
        <v>45</v>
      </c>
      <c r="E58" s="115"/>
      <c r="F58" s="117"/>
      <c r="G58" s="119"/>
      <c r="H58" s="119"/>
      <c r="I58" s="111"/>
      <c r="J58" s="124"/>
      <c r="K58" s="136"/>
      <c r="L58" s="124"/>
    </row>
    <row r="59" spans="2:12" x14ac:dyDescent="0.2">
      <c r="B59" s="108"/>
      <c r="C59" s="77" t="s">
        <v>14</v>
      </c>
      <c r="D59" s="75" t="s">
        <v>27</v>
      </c>
      <c r="E59" s="115"/>
      <c r="F59" s="117"/>
      <c r="G59" s="119"/>
      <c r="H59" s="119"/>
      <c r="I59" s="111"/>
      <c r="J59" s="124"/>
      <c r="K59" s="136"/>
      <c r="L59" s="124"/>
    </row>
    <row r="60" spans="2:12" x14ac:dyDescent="0.2">
      <c r="B60" s="108"/>
      <c r="C60" s="77" t="s">
        <v>16</v>
      </c>
      <c r="D60" s="75" t="s">
        <v>46</v>
      </c>
      <c r="E60" s="115"/>
      <c r="F60" s="117"/>
      <c r="G60" s="119"/>
      <c r="H60" s="119"/>
      <c r="I60" s="111"/>
      <c r="J60" s="124"/>
      <c r="K60" s="136"/>
      <c r="L60" s="124"/>
    </row>
    <row r="61" spans="2:12" x14ac:dyDescent="0.2">
      <c r="B61" s="108"/>
      <c r="C61" s="77" t="s">
        <v>18</v>
      </c>
      <c r="D61" s="85" t="s">
        <v>47</v>
      </c>
      <c r="E61" s="116"/>
      <c r="F61" s="118"/>
      <c r="G61" s="120"/>
      <c r="H61" s="120"/>
      <c r="I61" s="111"/>
      <c r="J61" s="125"/>
      <c r="K61" s="136"/>
      <c r="L61" s="125"/>
    </row>
    <row r="62" spans="2:12" x14ac:dyDescent="0.2">
      <c r="B62" s="108">
        <v>12</v>
      </c>
      <c r="C62" s="77" t="s">
        <v>10</v>
      </c>
      <c r="D62" s="75" t="s">
        <v>48</v>
      </c>
      <c r="E62" s="138"/>
      <c r="F62" s="128">
        <v>24</v>
      </c>
      <c r="G62" s="129"/>
      <c r="H62" s="129"/>
      <c r="I62" s="111"/>
      <c r="J62" s="123">
        <f>F62*I62</f>
        <v>0</v>
      </c>
      <c r="K62" s="139" t="s">
        <v>186</v>
      </c>
      <c r="L62" s="124">
        <f t="shared" ref="L62" si="10">J62*1.08</f>
        <v>0</v>
      </c>
    </row>
    <row r="63" spans="2:12" x14ac:dyDescent="0.2">
      <c r="B63" s="108"/>
      <c r="C63" s="77" t="s">
        <v>12</v>
      </c>
      <c r="D63" s="85" t="s">
        <v>40</v>
      </c>
      <c r="E63" s="115"/>
      <c r="F63" s="117"/>
      <c r="G63" s="119"/>
      <c r="H63" s="119"/>
      <c r="I63" s="111"/>
      <c r="J63" s="124"/>
      <c r="K63" s="139"/>
      <c r="L63" s="124"/>
    </row>
    <row r="64" spans="2:12" x14ac:dyDescent="0.2">
      <c r="B64" s="108"/>
      <c r="C64" s="90" t="s">
        <v>14</v>
      </c>
      <c r="D64" s="75" t="s">
        <v>41</v>
      </c>
      <c r="E64" s="115"/>
      <c r="F64" s="117"/>
      <c r="G64" s="119"/>
      <c r="H64" s="119"/>
      <c r="I64" s="111"/>
      <c r="J64" s="124"/>
      <c r="K64" s="139"/>
      <c r="L64" s="124"/>
    </row>
    <row r="65" spans="2:12" x14ac:dyDescent="0.2">
      <c r="B65" s="108"/>
      <c r="C65" s="77" t="s">
        <v>16</v>
      </c>
      <c r="D65" s="75" t="s">
        <v>49</v>
      </c>
      <c r="E65" s="115"/>
      <c r="F65" s="117"/>
      <c r="G65" s="119"/>
      <c r="H65" s="119"/>
      <c r="I65" s="111"/>
      <c r="J65" s="124"/>
      <c r="K65" s="139"/>
      <c r="L65" s="124"/>
    </row>
    <row r="66" spans="2:12" x14ac:dyDescent="0.2">
      <c r="B66" s="108"/>
      <c r="C66" s="77" t="s">
        <v>18</v>
      </c>
      <c r="D66" s="85" t="s">
        <v>50</v>
      </c>
      <c r="E66" s="116"/>
      <c r="F66" s="118"/>
      <c r="G66" s="120"/>
      <c r="H66" s="120"/>
      <c r="I66" s="111"/>
      <c r="J66" s="125"/>
      <c r="K66" s="139"/>
      <c r="L66" s="125"/>
    </row>
    <row r="67" spans="2:12" x14ac:dyDescent="0.2">
      <c r="B67" s="108">
        <v>13</v>
      </c>
      <c r="C67" s="77" t="s">
        <v>10</v>
      </c>
      <c r="D67" s="75" t="s">
        <v>31</v>
      </c>
      <c r="E67" s="138"/>
      <c r="F67" s="128">
        <v>96</v>
      </c>
      <c r="G67" s="129"/>
      <c r="H67" s="129"/>
      <c r="I67" s="111"/>
      <c r="J67" s="111">
        <f>I67*F67</f>
        <v>0</v>
      </c>
      <c r="K67" s="137">
        <v>0.08</v>
      </c>
      <c r="L67" s="111">
        <f>J67*1.08</f>
        <v>0</v>
      </c>
    </row>
    <row r="68" spans="2:12" ht="36" customHeight="1" x14ac:dyDescent="0.2">
      <c r="B68" s="108"/>
      <c r="C68" s="90" t="s">
        <v>12</v>
      </c>
      <c r="D68" s="75" t="s">
        <v>51</v>
      </c>
      <c r="E68" s="116"/>
      <c r="F68" s="117"/>
      <c r="G68" s="119"/>
      <c r="H68" s="119"/>
      <c r="I68" s="111"/>
      <c r="J68" s="108"/>
      <c r="K68" s="108"/>
      <c r="L68" s="111"/>
    </row>
    <row r="69" spans="2:12" x14ac:dyDescent="0.2">
      <c r="B69" s="108">
        <v>14</v>
      </c>
      <c r="C69" s="77" t="s">
        <v>10</v>
      </c>
      <c r="D69" s="75" t="s">
        <v>35</v>
      </c>
      <c r="E69" s="138"/>
      <c r="F69" s="128">
        <v>240</v>
      </c>
      <c r="G69" s="129"/>
      <c r="H69" s="129"/>
      <c r="I69" s="111"/>
      <c r="J69" s="111">
        <f>I69*F69</f>
        <v>0</v>
      </c>
      <c r="K69" s="137">
        <v>0.08</v>
      </c>
      <c r="L69" s="111">
        <f t="shared" ref="L69" si="11">J69*1.08</f>
        <v>0</v>
      </c>
    </row>
    <row r="70" spans="2:12" x14ac:dyDescent="0.2">
      <c r="B70" s="108"/>
      <c r="C70" s="77" t="s">
        <v>12</v>
      </c>
      <c r="D70" s="75" t="s">
        <v>52</v>
      </c>
      <c r="E70" s="116"/>
      <c r="F70" s="117"/>
      <c r="G70" s="119"/>
      <c r="H70" s="119"/>
      <c r="I70" s="111"/>
      <c r="J70" s="108"/>
      <c r="K70" s="108"/>
      <c r="L70" s="111"/>
    </row>
    <row r="71" spans="2:12" x14ac:dyDescent="0.2">
      <c r="B71" s="108">
        <v>15</v>
      </c>
      <c r="C71" s="77" t="s">
        <v>10</v>
      </c>
      <c r="D71" s="75" t="s">
        <v>31</v>
      </c>
      <c r="E71" s="138"/>
      <c r="F71" s="110">
        <v>192</v>
      </c>
      <c r="G71" s="108"/>
      <c r="H71" s="108"/>
      <c r="I71" s="111"/>
      <c r="J71" s="111">
        <f>I71*F71</f>
        <v>0</v>
      </c>
      <c r="K71" s="137">
        <v>0.08</v>
      </c>
      <c r="L71" s="111">
        <f t="shared" ref="L71" si="12">J71*1.08</f>
        <v>0</v>
      </c>
    </row>
    <row r="72" spans="2:12" x14ac:dyDescent="0.2">
      <c r="B72" s="108"/>
      <c r="C72" s="77" t="s">
        <v>12</v>
      </c>
      <c r="D72" s="75" t="s">
        <v>53</v>
      </c>
      <c r="E72" s="116"/>
      <c r="F72" s="110"/>
      <c r="G72" s="108"/>
      <c r="H72" s="108"/>
      <c r="I72" s="111"/>
      <c r="J72" s="108"/>
      <c r="K72" s="108"/>
      <c r="L72" s="111"/>
    </row>
    <row r="73" spans="2:12" x14ac:dyDescent="0.2">
      <c r="B73" s="108">
        <v>16</v>
      </c>
      <c r="C73" s="77" t="s">
        <v>10</v>
      </c>
      <c r="D73" s="75" t="s">
        <v>31</v>
      </c>
      <c r="E73" s="138"/>
      <c r="F73" s="128">
        <v>96</v>
      </c>
      <c r="G73" s="129"/>
      <c r="H73" s="129"/>
      <c r="I73" s="111"/>
      <c r="J73" s="111">
        <f>I73*F73</f>
        <v>0</v>
      </c>
      <c r="K73" s="137">
        <v>0.08</v>
      </c>
      <c r="L73" s="111">
        <f t="shared" ref="L73" si="13">J73*1.08</f>
        <v>0</v>
      </c>
    </row>
    <row r="74" spans="2:12" x14ac:dyDescent="0.2">
      <c r="B74" s="108"/>
      <c r="C74" s="77" t="s">
        <v>12</v>
      </c>
      <c r="D74" s="85" t="s">
        <v>52</v>
      </c>
      <c r="E74" s="116"/>
      <c r="F74" s="117"/>
      <c r="G74" s="119"/>
      <c r="H74" s="119"/>
      <c r="I74" s="111"/>
      <c r="J74" s="108"/>
      <c r="K74" s="108"/>
      <c r="L74" s="111"/>
    </row>
    <row r="75" spans="2:12" x14ac:dyDescent="0.2">
      <c r="B75" s="108">
        <v>17</v>
      </c>
      <c r="C75" s="77" t="s">
        <v>10</v>
      </c>
      <c r="D75" s="85">
        <v>0</v>
      </c>
      <c r="E75" s="140"/>
      <c r="F75" s="128">
        <v>96</v>
      </c>
      <c r="G75" s="129"/>
      <c r="H75" s="129"/>
      <c r="I75" s="111"/>
      <c r="J75" s="111">
        <f>I75*F75</f>
        <v>0</v>
      </c>
      <c r="K75" s="137">
        <v>0.08</v>
      </c>
      <c r="L75" s="111">
        <f t="shared" ref="L75" si="14">J75*1.08</f>
        <v>0</v>
      </c>
    </row>
    <row r="76" spans="2:12" x14ac:dyDescent="0.2">
      <c r="B76" s="108"/>
      <c r="C76" s="77" t="s">
        <v>12</v>
      </c>
      <c r="D76" s="75" t="s">
        <v>53</v>
      </c>
      <c r="E76" s="141"/>
      <c r="F76" s="117"/>
      <c r="G76" s="119"/>
      <c r="H76" s="119"/>
      <c r="I76" s="111"/>
      <c r="J76" s="108"/>
      <c r="K76" s="108"/>
      <c r="L76" s="111"/>
    </row>
    <row r="77" spans="2:12" x14ac:dyDescent="0.2">
      <c r="B77" s="108">
        <v>18</v>
      </c>
      <c r="C77" s="77" t="s">
        <v>10</v>
      </c>
      <c r="D77" s="85">
        <v>1</v>
      </c>
      <c r="E77" s="140"/>
      <c r="F77" s="128">
        <v>72</v>
      </c>
      <c r="G77" s="129"/>
      <c r="H77" s="129"/>
      <c r="I77" s="111"/>
      <c r="J77" s="111">
        <f>I77*F77</f>
        <v>0</v>
      </c>
      <c r="K77" s="137">
        <v>0.08</v>
      </c>
      <c r="L77" s="111">
        <f t="shared" ref="L77" si="15">J77*1.08</f>
        <v>0</v>
      </c>
    </row>
    <row r="78" spans="2:12" x14ac:dyDescent="0.2">
      <c r="B78" s="108"/>
      <c r="C78" s="77" t="s">
        <v>12</v>
      </c>
      <c r="D78" s="75" t="s">
        <v>53</v>
      </c>
      <c r="E78" s="141"/>
      <c r="F78" s="117"/>
      <c r="G78" s="119"/>
      <c r="H78" s="119"/>
      <c r="I78" s="111"/>
      <c r="J78" s="108"/>
      <c r="K78" s="108"/>
      <c r="L78" s="111"/>
    </row>
    <row r="79" spans="2:12" x14ac:dyDescent="0.2">
      <c r="B79" s="108">
        <v>19</v>
      </c>
      <c r="C79" s="77" t="s">
        <v>10</v>
      </c>
      <c r="D79" s="75">
        <v>2</v>
      </c>
      <c r="E79" s="138"/>
      <c r="F79" s="128">
        <v>48</v>
      </c>
      <c r="G79" s="129"/>
      <c r="H79" s="129"/>
      <c r="I79" s="111"/>
      <c r="J79" s="111">
        <f>I79*F79</f>
        <v>0</v>
      </c>
      <c r="K79" s="137">
        <v>0.08</v>
      </c>
      <c r="L79" s="111">
        <f t="shared" ref="L79" si="16">J79*1.08</f>
        <v>0</v>
      </c>
    </row>
    <row r="80" spans="2:12" x14ac:dyDescent="0.2">
      <c r="B80" s="108"/>
      <c r="C80" s="77" t="s">
        <v>12</v>
      </c>
      <c r="D80" s="75" t="s">
        <v>54</v>
      </c>
      <c r="E80" s="116"/>
      <c r="F80" s="117"/>
      <c r="G80" s="119"/>
      <c r="H80" s="119"/>
      <c r="I80" s="111"/>
      <c r="J80" s="108"/>
      <c r="K80" s="108"/>
      <c r="L80" s="111"/>
    </row>
    <row r="81" spans="2:12" x14ac:dyDescent="0.2">
      <c r="B81" s="108">
        <v>20</v>
      </c>
      <c r="C81" s="77" t="s">
        <v>10</v>
      </c>
      <c r="D81" s="75" t="s">
        <v>48</v>
      </c>
      <c r="E81" s="138"/>
      <c r="F81" s="128">
        <v>24</v>
      </c>
      <c r="G81" s="129"/>
      <c r="H81" s="129"/>
      <c r="I81" s="130"/>
      <c r="J81" s="111">
        <f t="shared" ref="J81" si="17">I81*F81</f>
        <v>0</v>
      </c>
      <c r="K81" s="137">
        <v>0.08</v>
      </c>
      <c r="L81" s="111">
        <f t="shared" ref="L81" si="18">J81*1.08</f>
        <v>0</v>
      </c>
    </row>
    <row r="82" spans="2:12" x14ac:dyDescent="0.2">
      <c r="B82" s="108"/>
      <c r="C82" s="77" t="s">
        <v>12</v>
      </c>
      <c r="D82" s="75" t="s">
        <v>54</v>
      </c>
      <c r="E82" s="116"/>
      <c r="F82" s="118"/>
      <c r="G82" s="120"/>
      <c r="H82" s="120"/>
      <c r="I82" s="122"/>
      <c r="J82" s="108"/>
      <c r="K82" s="108"/>
      <c r="L82" s="111"/>
    </row>
    <row r="83" spans="2:12" x14ac:dyDescent="0.2">
      <c r="B83" s="108">
        <v>21</v>
      </c>
      <c r="C83" s="77" t="s">
        <v>10</v>
      </c>
      <c r="D83" s="75" t="s">
        <v>35</v>
      </c>
      <c r="E83" s="138"/>
      <c r="F83" s="128">
        <v>240</v>
      </c>
      <c r="G83" s="129"/>
      <c r="H83" s="142"/>
      <c r="I83" s="130"/>
      <c r="J83" s="123">
        <f>F83*I83</f>
        <v>0</v>
      </c>
      <c r="K83" s="131" t="s">
        <v>186</v>
      </c>
      <c r="L83" s="123">
        <f>J83*1.08</f>
        <v>0</v>
      </c>
    </row>
    <row r="84" spans="2:12" x14ac:dyDescent="0.2">
      <c r="B84" s="108"/>
      <c r="C84" s="77" t="s">
        <v>12</v>
      </c>
      <c r="D84" s="75" t="s">
        <v>26</v>
      </c>
      <c r="E84" s="115"/>
      <c r="F84" s="117"/>
      <c r="G84" s="119"/>
      <c r="H84" s="143"/>
      <c r="I84" s="121"/>
      <c r="J84" s="124"/>
      <c r="K84" s="132"/>
      <c r="L84" s="124"/>
    </row>
    <row r="85" spans="2:12" x14ac:dyDescent="0.2">
      <c r="B85" s="108"/>
      <c r="C85" s="77" t="s">
        <v>14</v>
      </c>
      <c r="D85" s="75" t="s">
        <v>27</v>
      </c>
      <c r="E85" s="115"/>
      <c r="F85" s="117"/>
      <c r="G85" s="119"/>
      <c r="H85" s="143"/>
      <c r="I85" s="121"/>
      <c r="J85" s="124"/>
      <c r="K85" s="132"/>
      <c r="L85" s="124"/>
    </row>
    <row r="86" spans="2:12" x14ac:dyDescent="0.2">
      <c r="B86" s="108"/>
      <c r="C86" s="77" t="s">
        <v>16</v>
      </c>
      <c r="D86" s="75" t="s">
        <v>34</v>
      </c>
      <c r="E86" s="115"/>
      <c r="F86" s="117"/>
      <c r="G86" s="119"/>
      <c r="H86" s="143"/>
      <c r="I86" s="121"/>
      <c r="J86" s="124"/>
      <c r="K86" s="132"/>
      <c r="L86" s="124"/>
    </row>
    <row r="87" spans="2:12" x14ac:dyDescent="0.2">
      <c r="B87" s="108"/>
      <c r="C87" s="77" t="s">
        <v>18</v>
      </c>
      <c r="D87" s="85" t="s">
        <v>29</v>
      </c>
      <c r="E87" s="116"/>
      <c r="F87" s="118"/>
      <c r="G87" s="120"/>
      <c r="H87" s="144"/>
      <c r="I87" s="122"/>
      <c r="J87" s="125"/>
      <c r="K87" s="133"/>
      <c r="L87" s="125"/>
    </row>
    <row r="88" spans="2:12" x14ac:dyDescent="0.2">
      <c r="B88" s="108">
        <v>22</v>
      </c>
      <c r="C88" s="77" t="s">
        <v>10</v>
      </c>
      <c r="D88" s="75" t="s">
        <v>35</v>
      </c>
      <c r="E88" s="138"/>
      <c r="F88" s="128">
        <v>432</v>
      </c>
      <c r="G88" s="129"/>
      <c r="H88" s="142"/>
      <c r="I88" s="111"/>
      <c r="J88" s="123">
        <f>F88*I88</f>
        <v>0</v>
      </c>
      <c r="K88" s="139" t="s">
        <v>186</v>
      </c>
      <c r="L88" s="123">
        <f t="shared" ref="L88" si="19">J88*1.08</f>
        <v>0</v>
      </c>
    </row>
    <row r="89" spans="2:12" x14ac:dyDescent="0.2">
      <c r="B89" s="108"/>
      <c r="C89" s="77" t="s">
        <v>12</v>
      </c>
      <c r="D89" s="75" t="s">
        <v>55</v>
      </c>
      <c r="E89" s="115"/>
      <c r="F89" s="117"/>
      <c r="G89" s="119"/>
      <c r="H89" s="143"/>
      <c r="I89" s="111"/>
      <c r="J89" s="124"/>
      <c r="K89" s="139"/>
      <c r="L89" s="124"/>
    </row>
    <row r="90" spans="2:12" x14ac:dyDescent="0.2">
      <c r="B90" s="108"/>
      <c r="C90" s="77" t="s">
        <v>14</v>
      </c>
      <c r="D90" s="75" t="s">
        <v>27</v>
      </c>
      <c r="E90" s="115"/>
      <c r="F90" s="117"/>
      <c r="G90" s="119"/>
      <c r="H90" s="143"/>
      <c r="I90" s="111"/>
      <c r="J90" s="124"/>
      <c r="K90" s="139"/>
      <c r="L90" s="124"/>
    </row>
    <row r="91" spans="2:12" x14ac:dyDescent="0.2">
      <c r="B91" s="108"/>
      <c r="C91" s="77" t="s">
        <v>16</v>
      </c>
      <c r="D91" s="75" t="s">
        <v>56</v>
      </c>
      <c r="E91" s="115"/>
      <c r="F91" s="117"/>
      <c r="G91" s="119"/>
      <c r="H91" s="143"/>
      <c r="I91" s="111"/>
      <c r="J91" s="124"/>
      <c r="K91" s="139"/>
      <c r="L91" s="124"/>
    </row>
    <row r="92" spans="2:12" x14ac:dyDescent="0.2">
      <c r="B92" s="108"/>
      <c r="C92" s="77" t="s">
        <v>18</v>
      </c>
      <c r="D92" s="85" t="s">
        <v>29</v>
      </c>
      <c r="E92" s="116"/>
      <c r="F92" s="118"/>
      <c r="G92" s="120"/>
      <c r="H92" s="144"/>
      <c r="I92" s="111"/>
      <c r="J92" s="125"/>
      <c r="K92" s="139"/>
      <c r="L92" s="125"/>
    </row>
    <row r="93" spans="2:12" x14ac:dyDescent="0.2">
      <c r="B93" s="108">
        <v>23</v>
      </c>
      <c r="C93" s="77" t="s">
        <v>10</v>
      </c>
      <c r="D93" s="75" t="s">
        <v>35</v>
      </c>
      <c r="E93" s="138"/>
      <c r="F93" s="128">
        <v>384</v>
      </c>
      <c r="G93" s="129"/>
      <c r="H93" s="142"/>
      <c r="I93" s="111"/>
      <c r="J93" s="123">
        <f>F93*I93</f>
        <v>0</v>
      </c>
      <c r="K93" s="139" t="s">
        <v>186</v>
      </c>
      <c r="L93" s="123">
        <f t="shared" ref="L93" si="20">J93*1.08</f>
        <v>0</v>
      </c>
    </row>
    <row r="94" spans="2:12" x14ac:dyDescent="0.2">
      <c r="B94" s="108"/>
      <c r="C94" s="77" t="s">
        <v>12</v>
      </c>
      <c r="D94" s="75" t="s">
        <v>55</v>
      </c>
      <c r="E94" s="115"/>
      <c r="F94" s="117"/>
      <c r="G94" s="119"/>
      <c r="H94" s="143"/>
      <c r="I94" s="111"/>
      <c r="J94" s="124"/>
      <c r="K94" s="139"/>
      <c r="L94" s="124"/>
    </row>
    <row r="95" spans="2:12" x14ac:dyDescent="0.2">
      <c r="B95" s="108"/>
      <c r="C95" s="77" t="s">
        <v>14</v>
      </c>
      <c r="D95" s="75" t="s">
        <v>27</v>
      </c>
      <c r="E95" s="115"/>
      <c r="F95" s="117"/>
      <c r="G95" s="119"/>
      <c r="H95" s="143"/>
      <c r="I95" s="111"/>
      <c r="J95" s="124"/>
      <c r="K95" s="139"/>
      <c r="L95" s="124"/>
    </row>
    <row r="96" spans="2:12" x14ac:dyDescent="0.2">
      <c r="B96" s="108"/>
      <c r="C96" s="77" t="s">
        <v>16</v>
      </c>
      <c r="D96" s="75" t="s">
        <v>57</v>
      </c>
      <c r="E96" s="115"/>
      <c r="F96" s="117"/>
      <c r="G96" s="119"/>
      <c r="H96" s="143"/>
      <c r="I96" s="111"/>
      <c r="J96" s="124"/>
      <c r="K96" s="139"/>
      <c r="L96" s="124"/>
    </row>
    <row r="97" spans="2:12" x14ac:dyDescent="0.2">
      <c r="B97" s="108"/>
      <c r="C97" s="77" t="s">
        <v>18</v>
      </c>
      <c r="D97" s="85" t="s">
        <v>29</v>
      </c>
      <c r="E97" s="116"/>
      <c r="F97" s="118"/>
      <c r="G97" s="120"/>
      <c r="H97" s="144"/>
      <c r="I97" s="111"/>
      <c r="J97" s="125"/>
      <c r="K97" s="139"/>
      <c r="L97" s="125"/>
    </row>
    <row r="98" spans="2:12" x14ac:dyDescent="0.2">
      <c r="B98" s="108">
        <v>24</v>
      </c>
      <c r="C98" s="77" t="s">
        <v>10</v>
      </c>
      <c r="D98" s="75" t="s">
        <v>31</v>
      </c>
      <c r="E98" s="138"/>
      <c r="F98" s="110">
        <v>280</v>
      </c>
      <c r="G98" s="108"/>
      <c r="H98" s="145"/>
      <c r="I98" s="111"/>
      <c r="J98" s="123">
        <f t="shared" ref="J98" si="21">F98*I98</f>
        <v>0</v>
      </c>
      <c r="K98" s="139" t="s">
        <v>186</v>
      </c>
      <c r="L98" s="123">
        <f t="shared" ref="L98" si="22">J98*1.08</f>
        <v>0</v>
      </c>
    </row>
    <row r="99" spans="2:12" x14ac:dyDescent="0.2">
      <c r="B99" s="108"/>
      <c r="C99" s="77" t="s">
        <v>12</v>
      </c>
      <c r="D99" s="75" t="s">
        <v>55</v>
      </c>
      <c r="E99" s="115"/>
      <c r="F99" s="110"/>
      <c r="G99" s="108"/>
      <c r="H99" s="145"/>
      <c r="I99" s="111"/>
      <c r="J99" s="124"/>
      <c r="K99" s="139"/>
      <c r="L99" s="124"/>
    </row>
    <row r="100" spans="2:12" x14ac:dyDescent="0.2">
      <c r="B100" s="108"/>
      <c r="C100" s="77" t="s">
        <v>14</v>
      </c>
      <c r="D100" s="75" t="s">
        <v>27</v>
      </c>
      <c r="E100" s="115"/>
      <c r="F100" s="110"/>
      <c r="G100" s="108"/>
      <c r="H100" s="145"/>
      <c r="I100" s="111"/>
      <c r="J100" s="124"/>
      <c r="K100" s="139"/>
      <c r="L100" s="124"/>
    </row>
    <row r="101" spans="2:12" x14ac:dyDescent="0.2">
      <c r="B101" s="108"/>
      <c r="C101" s="77" t="s">
        <v>16</v>
      </c>
      <c r="D101" s="75" t="s">
        <v>56</v>
      </c>
      <c r="E101" s="115"/>
      <c r="F101" s="110"/>
      <c r="G101" s="108"/>
      <c r="H101" s="145"/>
      <c r="I101" s="111"/>
      <c r="J101" s="124"/>
      <c r="K101" s="139"/>
      <c r="L101" s="124"/>
    </row>
    <row r="102" spans="2:12" x14ac:dyDescent="0.2">
      <c r="B102" s="108"/>
      <c r="C102" s="77" t="s">
        <v>18</v>
      </c>
      <c r="D102" s="85" t="s">
        <v>29</v>
      </c>
      <c r="E102" s="116"/>
      <c r="F102" s="110"/>
      <c r="G102" s="108"/>
      <c r="H102" s="145"/>
      <c r="I102" s="111"/>
      <c r="J102" s="125"/>
      <c r="K102" s="139"/>
      <c r="L102" s="125"/>
    </row>
    <row r="103" spans="2:12" x14ac:dyDescent="0.2">
      <c r="B103" s="108">
        <v>25</v>
      </c>
      <c r="C103" s="77" t="s">
        <v>10</v>
      </c>
      <c r="D103" s="75" t="s">
        <v>31</v>
      </c>
      <c r="E103" s="138"/>
      <c r="F103" s="110">
        <v>456</v>
      </c>
      <c r="G103" s="108"/>
      <c r="H103" s="145"/>
      <c r="I103" s="111"/>
      <c r="J103" s="123">
        <f t="shared" ref="J103" si="23">F103*I103</f>
        <v>0</v>
      </c>
      <c r="K103" s="139" t="s">
        <v>186</v>
      </c>
      <c r="L103" s="123">
        <f t="shared" ref="L103" si="24">J103*1.08</f>
        <v>0</v>
      </c>
    </row>
    <row r="104" spans="2:12" x14ac:dyDescent="0.2">
      <c r="B104" s="108"/>
      <c r="C104" s="77" t="s">
        <v>12</v>
      </c>
      <c r="D104" s="75" t="s">
        <v>55</v>
      </c>
      <c r="E104" s="115"/>
      <c r="F104" s="110"/>
      <c r="G104" s="108"/>
      <c r="H104" s="145"/>
      <c r="I104" s="111"/>
      <c r="J104" s="124"/>
      <c r="K104" s="139"/>
      <c r="L104" s="124"/>
    </row>
    <row r="105" spans="2:12" x14ac:dyDescent="0.2">
      <c r="B105" s="108"/>
      <c r="C105" s="77" t="s">
        <v>14</v>
      </c>
      <c r="D105" s="75" t="s">
        <v>27</v>
      </c>
      <c r="E105" s="115"/>
      <c r="F105" s="110"/>
      <c r="G105" s="108"/>
      <c r="H105" s="145"/>
      <c r="I105" s="111"/>
      <c r="J105" s="124"/>
      <c r="K105" s="139"/>
      <c r="L105" s="124"/>
    </row>
    <row r="106" spans="2:12" x14ac:dyDescent="0.2">
      <c r="B106" s="108"/>
      <c r="C106" s="77" t="s">
        <v>16</v>
      </c>
      <c r="D106" s="75" t="s">
        <v>57</v>
      </c>
      <c r="E106" s="115"/>
      <c r="F106" s="110"/>
      <c r="G106" s="108"/>
      <c r="H106" s="145"/>
      <c r="I106" s="111"/>
      <c r="J106" s="124"/>
      <c r="K106" s="139"/>
      <c r="L106" s="124"/>
    </row>
    <row r="107" spans="2:12" x14ac:dyDescent="0.2">
      <c r="B107" s="108"/>
      <c r="C107" s="77" t="s">
        <v>18</v>
      </c>
      <c r="D107" s="85" t="s">
        <v>29</v>
      </c>
      <c r="E107" s="116"/>
      <c r="F107" s="110"/>
      <c r="G107" s="108"/>
      <c r="H107" s="145"/>
      <c r="I107" s="111"/>
      <c r="J107" s="125"/>
      <c r="K107" s="139"/>
      <c r="L107" s="125"/>
    </row>
    <row r="108" spans="2:12" x14ac:dyDescent="0.2">
      <c r="B108" s="108">
        <v>26</v>
      </c>
      <c r="C108" s="77" t="s">
        <v>10</v>
      </c>
      <c r="D108" s="85" t="s">
        <v>58</v>
      </c>
      <c r="E108" s="138"/>
      <c r="F108" s="128">
        <v>24</v>
      </c>
      <c r="G108" s="129"/>
      <c r="H108" s="142"/>
      <c r="I108" s="111"/>
      <c r="J108" s="123">
        <f t="shared" ref="J108" si="25">F108*I108</f>
        <v>0</v>
      </c>
      <c r="K108" s="139" t="s">
        <v>186</v>
      </c>
      <c r="L108" s="123">
        <f>J108*1.08</f>
        <v>0</v>
      </c>
    </row>
    <row r="109" spans="2:12" x14ac:dyDescent="0.2">
      <c r="B109" s="108"/>
      <c r="C109" s="77" t="s">
        <v>12</v>
      </c>
      <c r="D109" s="75" t="s">
        <v>40</v>
      </c>
      <c r="E109" s="115"/>
      <c r="F109" s="117"/>
      <c r="G109" s="119"/>
      <c r="H109" s="143"/>
      <c r="I109" s="111"/>
      <c r="J109" s="124"/>
      <c r="K109" s="139"/>
      <c r="L109" s="124"/>
    </row>
    <row r="110" spans="2:12" x14ac:dyDescent="0.2">
      <c r="B110" s="108"/>
      <c r="C110" s="77" t="s">
        <v>14</v>
      </c>
      <c r="D110" s="75" t="s">
        <v>27</v>
      </c>
      <c r="E110" s="115"/>
      <c r="F110" s="117"/>
      <c r="G110" s="119"/>
      <c r="H110" s="143"/>
      <c r="I110" s="111"/>
      <c r="J110" s="124"/>
      <c r="K110" s="139"/>
      <c r="L110" s="124"/>
    </row>
    <row r="111" spans="2:12" x14ac:dyDescent="0.2">
      <c r="B111" s="108"/>
      <c r="C111" s="77" t="s">
        <v>16</v>
      </c>
      <c r="D111" s="75" t="s">
        <v>59</v>
      </c>
      <c r="E111" s="115"/>
      <c r="F111" s="117"/>
      <c r="G111" s="119"/>
      <c r="H111" s="143"/>
      <c r="I111" s="111"/>
      <c r="J111" s="124"/>
      <c r="K111" s="139"/>
      <c r="L111" s="124"/>
    </row>
    <row r="112" spans="2:12" x14ac:dyDescent="0.2">
      <c r="B112" s="108"/>
      <c r="C112" s="90" t="s">
        <v>18</v>
      </c>
      <c r="D112" s="85" t="s">
        <v>60</v>
      </c>
      <c r="E112" s="116"/>
      <c r="F112" s="118"/>
      <c r="G112" s="120"/>
      <c r="H112" s="144"/>
      <c r="I112" s="111"/>
      <c r="J112" s="125"/>
      <c r="K112" s="139"/>
      <c r="L112" s="125"/>
    </row>
    <row r="113" spans="2:12" x14ac:dyDescent="0.2">
      <c r="B113" s="108">
        <v>27</v>
      </c>
      <c r="C113" s="77" t="s">
        <v>10</v>
      </c>
      <c r="D113" s="85">
        <v>1</v>
      </c>
      <c r="E113" s="138"/>
      <c r="F113" s="128">
        <v>240</v>
      </c>
      <c r="G113" s="129"/>
      <c r="H113" s="142"/>
      <c r="I113" s="111"/>
      <c r="J113" s="123">
        <f t="shared" ref="J113" si="26">F113*I113</f>
        <v>0</v>
      </c>
      <c r="K113" s="139" t="s">
        <v>186</v>
      </c>
      <c r="L113" s="123">
        <f t="shared" ref="L113" si="27">J113*1.08</f>
        <v>0</v>
      </c>
    </row>
    <row r="114" spans="2:12" x14ac:dyDescent="0.2">
      <c r="B114" s="108"/>
      <c r="C114" s="77" t="s">
        <v>12</v>
      </c>
      <c r="D114" s="75" t="s">
        <v>55</v>
      </c>
      <c r="E114" s="115"/>
      <c r="F114" s="117"/>
      <c r="G114" s="119"/>
      <c r="H114" s="143"/>
      <c r="I114" s="111"/>
      <c r="J114" s="124"/>
      <c r="K114" s="139"/>
      <c r="L114" s="124"/>
    </row>
    <row r="115" spans="2:12" x14ac:dyDescent="0.2">
      <c r="B115" s="108"/>
      <c r="C115" s="77" t="s">
        <v>14</v>
      </c>
      <c r="D115" s="75" t="s">
        <v>27</v>
      </c>
      <c r="E115" s="115"/>
      <c r="F115" s="117"/>
      <c r="G115" s="119"/>
      <c r="H115" s="143"/>
      <c r="I115" s="111"/>
      <c r="J115" s="124"/>
      <c r="K115" s="139"/>
      <c r="L115" s="124"/>
    </row>
    <row r="116" spans="2:12" x14ac:dyDescent="0.2">
      <c r="B116" s="108"/>
      <c r="C116" s="77" t="s">
        <v>16</v>
      </c>
      <c r="D116" s="85" t="s">
        <v>61</v>
      </c>
      <c r="E116" s="115"/>
      <c r="F116" s="117"/>
      <c r="G116" s="119"/>
      <c r="H116" s="143"/>
      <c r="I116" s="111"/>
      <c r="J116" s="124"/>
      <c r="K116" s="139"/>
      <c r="L116" s="124"/>
    </row>
    <row r="117" spans="2:12" x14ac:dyDescent="0.2">
      <c r="B117" s="108"/>
      <c r="C117" s="77" t="s">
        <v>18</v>
      </c>
      <c r="D117" s="85" t="s">
        <v>62</v>
      </c>
      <c r="E117" s="116"/>
      <c r="F117" s="118"/>
      <c r="G117" s="120"/>
      <c r="H117" s="144"/>
      <c r="I117" s="111"/>
      <c r="J117" s="125"/>
      <c r="K117" s="139"/>
      <c r="L117" s="125"/>
    </row>
    <row r="118" spans="2:12" x14ac:dyDescent="0.2">
      <c r="B118" s="108">
        <v>28</v>
      </c>
      <c r="C118" s="77" t="s">
        <v>10</v>
      </c>
      <c r="D118" s="85">
        <v>1</v>
      </c>
      <c r="E118" s="138"/>
      <c r="F118" s="128">
        <v>192</v>
      </c>
      <c r="G118" s="129"/>
      <c r="H118" s="142"/>
      <c r="I118" s="111"/>
      <c r="J118" s="123">
        <f t="shared" ref="J118" si="28">F118*I118</f>
        <v>0</v>
      </c>
      <c r="K118" s="139" t="s">
        <v>186</v>
      </c>
      <c r="L118" s="123">
        <f t="shared" ref="L118" si="29">J118*1.08</f>
        <v>0</v>
      </c>
    </row>
    <row r="119" spans="2:12" x14ac:dyDescent="0.2">
      <c r="B119" s="108"/>
      <c r="C119" s="77" t="s">
        <v>12</v>
      </c>
      <c r="D119" s="85" t="s">
        <v>40</v>
      </c>
      <c r="E119" s="115"/>
      <c r="F119" s="117"/>
      <c r="G119" s="119"/>
      <c r="H119" s="143"/>
      <c r="I119" s="111"/>
      <c r="J119" s="124"/>
      <c r="K119" s="139"/>
      <c r="L119" s="124"/>
    </row>
    <row r="120" spans="2:12" x14ac:dyDescent="0.2">
      <c r="B120" s="108"/>
      <c r="C120" s="77" t="s">
        <v>14</v>
      </c>
      <c r="D120" s="75" t="s">
        <v>27</v>
      </c>
      <c r="E120" s="115"/>
      <c r="F120" s="117"/>
      <c r="G120" s="119"/>
      <c r="H120" s="143"/>
      <c r="I120" s="111"/>
      <c r="J120" s="124"/>
      <c r="K120" s="139"/>
      <c r="L120" s="124"/>
    </row>
    <row r="121" spans="2:12" x14ac:dyDescent="0.2">
      <c r="B121" s="108"/>
      <c r="C121" s="77" t="s">
        <v>16</v>
      </c>
      <c r="D121" s="75" t="s">
        <v>42</v>
      </c>
      <c r="E121" s="115"/>
      <c r="F121" s="117"/>
      <c r="G121" s="119"/>
      <c r="H121" s="143"/>
      <c r="I121" s="111"/>
      <c r="J121" s="124"/>
      <c r="K121" s="139"/>
      <c r="L121" s="124"/>
    </row>
    <row r="122" spans="2:12" x14ac:dyDescent="0.2">
      <c r="B122" s="108"/>
      <c r="C122" s="77" t="s">
        <v>18</v>
      </c>
      <c r="D122" s="85" t="s">
        <v>29</v>
      </c>
      <c r="E122" s="116"/>
      <c r="F122" s="118"/>
      <c r="G122" s="120"/>
      <c r="H122" s="144"/>
      <c r="I122" s="111"/>
      <c r="J122" s="125"/>
      <c r="K122" s="139"/>
      <c r="L122" s="125"/>
    </row>
    <row r="123" spans="2:12" x14ac:dyDescent="0.2">
      <c r="B123" s="108">
        <v>29</v>
      </c>
      <c r="C123" s="77" t="s">
        <v>10</v>
      </c>
      <c r="D123" s="85">
        <v>1</v>
      </c>
      <c r="E123" s="138"/>
      <c r="F123" s="128">
        <v>280</v>
      </c>
      <c r="G123" s="129"/>
      <c r="H123" s="142"/>
      <c r="I123" s="111"/>
      <c r="J123" s="123">
        <f t="shared" ref="J123" si="30">F123*I123</f>
        <v>0</v>
      </c>
      <c r="K123" s="139" t="s">
        <v>186</v>
      </c>
      <c r="L123" s="123">
        <f t="shared" ref="L123" si="31">J123*1.08</f>
        <v>0</v>
      </c>
    </row>
    <row r="124" spans="2:12" x14ac:dyDescent="0.2">
      <c r="B124" s="108"/>
      <c r="C124" s="77" t="s">
        <v>12</v>
      </c>
      <c r="D124" s="85" t="s">
        <v>40</v>
      </c>
      <c r="E124" s="115"/>
      <c r="F124" s="117"/>
      <c r="G124" s="119"/>
      <c r="H124" s="143"/>
      <c r="I124" s="111"/>
      <c r="J124" s="124"/>
      <c r="K124" s="139"/>
      <c r="L124" s="124"/>
    </row>
    <row r="125" spans="2:12" x14ac:dyDescent="0.2">
      <c r="B125" s="108"/>
      <c r="C125" s="77" t="s">
        <v>14</v>
      </c>
      <c r="D125" s="75" t="s">
        <v>27</v>
      </c>
      <c r="E125" s="115"/>
      <c r="F125" s="117"/>
      <c r="G125" s="119"/>
      <c r="H125" s="143"/>
      <c r="I125" s="111"/>
      <c r="J125" s="124"/>
      <c r="K125" s="139"/>
      <c r="L125" s="124"/>
    </row>
    <row r="126" spans="2:12" x14ac:dyDescent="0.2">
      <c r="B126" s="108"/>
      <c r="C126" s="77" t="s">
        <v>16</v>
      </c>
      <c r="D126" s="75" t="s">
        <v>63</v>
      </c>
      <c r="E126" s="115"/>
      <c r="F126" s="117"/>
      <c r="G126" s="119"/>
      <c r="H126" s="143"/>
      <c r="I126" s="111"/>
      <c r="J126" s="124"/>
      <c r="K126" s="139"/>
      <c r="L126" s="124"/>
    </row>
    <row r="127" spans="2:12" x14ac:dyDescent="0.2">
      <c r="B127" s="108"/>
      <c r="C127" s="77" t="s">
        <v>18</v>
      </c>
      <c r="D127" s="85" t="s">
        <v>29</v>
      </c>
      <c r="E127" s="116"/>
      <c r="F127" s="118"/>
      <c r="G127" s="120"/>
      <c r="H127" s="144"/>
      <c r="I127" s="111"/>
      <c r="J127" s="125"/>
      <c r="K127" s="139"/>
      <c r="L127" s="125"/>
    </row>
    <row r="128" spans="2:12" x14ac:dyDescent="0.2">
      <c r="B128" s="108">
        <v>30</v>
      </c>
      <c r="C128" s="77" t="s">
        <v>10</v>
      </c>
      <c r="D128" s="85">
        <v>1</v>
      </c>
      <c r="E128" s="138"/>
      <c r="F128" s="128">
        <v>192</v>
      </c>
      <c r="G128" s="129"/>
      <c r="H128" s="142"/>
      <c r="I128" s="111"/>
      <c r="J128" s="123">
        <f t="shared" ref="J128" si="32">F128*I128</f>
        <v>0</v>
      </c>
      <c r="K128" s="139" t="s">
        <v>186</v>
      </c>
      <c r="L128" s="123">
        <f t="shared" ref="L128" si="33">J128*1.08</f>
        <v>0</v>
      </c>
    </row>
    <row r="129" spans="2:12" x14ac:dyDescent="0.2">
      <c r="B129" s="108"/>
      <c r="C129" s="77" t="s">
        <v>12</v>
      </c>
      <c r="D129" s="85" t="s">
        <v>40</v>
      </c>
      <c r="E129" s="115"/>
      <c r="F129" s="117"/>
      <c r="G129" s="119"/>
      <c r="H129" s="143"/>
      <c r="I129" s="111"/>
      <c r="J129" s="124"/>
      <c r="K129" s="139"/>
      <c r="L129" s="124"/>
    </row>
    <row r="130" spans="2:12" x14ac:dyDescent="0.2">
      <c r="B130" s="108"/>
      <c r="C130" s="77" t="s">
        <v>14</v>
      </c>
      <c r="D130" s="75" t="s">
        <v>27</v>
      </c>
      <c r="E130" s="115"/>
      <c r="F130" s="117"/>
      <c r="G130" s="119"/>
      <c r="H130" s="143"/>
      <c r="I130" s="111"/>
      <c r="J130" s="124"/>
      <c r="K130" s="139"/>
      <c r="L130" s="124"/>
    </row>
    <row r="131" spans="2:12" x14ac:dyDescent="0.2">
      <c r="B131" s="108"/>
      <c r="C131" s="77" t="s">
        <v>16</v>
      </c>
      <c r="D131" s="75" t="s">
        <v>42</v>
      </c>
      <c r="E131" s="115"/>
      <c r="F131" s="117"/>
      <c r="G131" s="119"/>
      <c r="H131" s="143"/>
      <c r="I131" s="111"/>
      <c r="J131" s="124"/>
      <c r="K131" s="139"/>
      <c r="L131" s="124"/>
    </row>
    <row r="132" spans="2:12" x14ac:dyDescent="0.2">
      <c r="B132" s="108"/>
      <c r="C132" s="90" t="s">
        <v>18</v>
      </c>
      <c r="D132" s="85" t="s">
        <v>60</v>
      </c>
      <c r="E132" s="116"/>
      <c r="F132" s="118"/>
      <c r="G132" s="120"/>
      <c r="H132" s="144"/>
      <c r="I132" s="111"/>
      <c r="J132" s="125"/>
      <c r="K132" s="139"/>
      <c r="L132" s="125"/>
    </row>
    <row r="133" spans="2:12" x14ac:dyDescent="0.2">
      <c r="B133" s="108">
        <v>31</v>
      </c>
      <c r="C133" s="77" t="s">
        <v>10</v>
      </c>
      <c r="D133" s="85">
        <v>2</v>
      </c>
      <c r="E133" s="138"/>
      <c r="F133" s="128">
        <v>48</v>
      </c>
      <c r="G133" s="129"/>
      <c r="H133" s="142"/>
      <c r="I133" s="111"/>
      <c r="J133" s="123">
        <f t="shared" ref="J133" si="34">F133*I133</f>
        <v>0</v>
      </c>
      <c r="K133" s="139" t="s">
        <v>186</v>
      </c>
      <c r="L133" s="123">
        <f>J133*1.08</f>
        <v>0</v>
      </c>
    </row>
    <row r="134" spans="2:12" x14ac:dyDescent="0.2">
      <c r="B134" s="108"/>
      <c r="C134" s="77" t="s">
        <v>12</v>
      </c>
      <c r="D134" s="85" t="s">
        <v>40</v>
      </c>
      <c r="E134" s="115"/>
      <c r="F134" s="117"/>
      <c r="G134" s="119"/>
      <c r="H134" s="143"/>
      <c r="I134" s="111"/>
      <c r="J134" s="124"/>
      <c r="K134" s="139"/>
      <c r="L134" s="124"/>
    </row>
    <row r="135" spans="2:12" x14ac:dyDescent="0.2">
      <c r="B135" s="108"/>
      <c r="C135" s="77" t="s">
        <v>14</v>
      </c>
      <c r="D135" s="75" t="s">
        <v>27</v>
      </c>
      <c r="E135" s="115"/>
      <c r="F135" s="117"/>
      <c r="G135" s="119"/>
      <c r="H135" s="143"/>
      <c r="I135" s="111"/>
      <c r="J135" s="124"/>
      <c r="K135" s="139"/>
      <c r="L135" s="124"/>
    </row>
    <row r="136" spans="2:12" x14ac:dyDescent="0.2">
      <c r="B136" s="108"/>
      <c r="C136" s="77" t="s">
        <v>16</v>
      </c>
      <c r="D136" s="75" t="s">
        <v>49</v>
      </c>
      <c r="E136" s="115"/>
      <c r="F136" s="117"/>
      <c r="G136" s="119"/>
      <c r="H136" s="143"/>
      <c r="I136" s="111"/>
      <c r="J136" s="124"/>
      <c r="K136" s="139"/>
      <c r="L136" s="124"/>
    </row>
    <row r="137" spans="2:12" x14ac:dyDescent="0.2">
      <c r="B137" s="108"/>
      <c r="C137" s="77" t="s">
        <v>18</v>
      </c>
      <c r="D137" s="85" t="s">
        <v>62</v>
      </c>
      <c r="E137" s="116"/>
      <c r="F137" s="118"/>
      <c r="G137" s="120"/>
      <c r="H137" s="144"/>
      <c r="I137" s="111"/>
      <c r="J137" s="125"/>
      <c r="K137" s="139"/>
      <c r="L137" s="125"/>
    </row>
    <row r="138" spans="2:12" x14ac:dyDescent="0.2">
      <c r="B138" s="108">
        <v>32</v>
      </c>
      <c r="C138" s="77" t="s">
        <v>10</v>
      </c>
      <c r="D138" s="85" t="s">
        <v>35</v>
      </c>
      <c r="E138" s="140"/>
      <c r="F138" s="110">
        <v>192</v>
      </c>
      <c r="G138" s="108"/>
      <c r="H138" s="145"/>
      <c r="I138" s="111"/>
      <c r="J138" s="123">
        <f>I138*F138</f>
        <v>0</v>
      </c>
      <c r="K138" s="131" t="s">
        <v>186</v>
      </c>
      <c r="L138" s="123">
        <f>J138*1.08</f>
        <v>0</v>
      </c>
    </row>
    <row r="139" spans="2:12" x14ac:dyDescent="0.2">
      <c r="B139" s="108"/>
      <c r="C139" s="77" t="s">
        <v>12</v>
      </c>
      <c r="D139" s="75" t="s">
        <v>53</v>
      </c>
      <c r="E139" s="141"/>
      <c r="F139" s="110"/>
      <c r="G139" s="108"/>
      <c r="H139" s="145"/>
      <c r="I139" s="111"/>
      <c r="J139" s="125"/>
      <c r="K139" s="133"/>
      <c r="L139" s="125"/>
    </row>
    <row r="140" spans="2:12" x14ac:dyDescent="0.2">
      <c r="B140" s="108">
        <v>33</v>
      </c>
      <c r="C140" s="77" t="s">
        <v>10</v>
      </c>
      <c r="D140" s="75" t="s">
        <v>20</v>
      </c>
      <c r="E140" s="138"/>
      <c r="F140" s="128">
        <v>36</v>
      </c>
      <c r="G140" s="129"/>
      <c r="H140" s="129"/>
      <c r="I140" s="130"/>
      <c r="J140" s="123">
        <f>I140*F140</f>
        <v>0</v>
      </c>
      <c r="K140" s="131" t="s">
        <v>186</v>
      </c>
      <c r="L140" s="146">
        <f>J140*1.08</f>
        <v>0</v>
      </c>
    </row>
    <row r="141" spans="2:12" x14ac:dyDescent="0.2">
      <c r="B141" s="108"/>
      <c r="C141" s="77" t="s">
        <v>12</v>
      </c>
      <c r="D141" s="75" t="s">
        <v>64</v>
      </c>
      <c r="E141" s="115"/>
      <c r="F141" s="117"/>
      <c r="G141" s="119"/>
      <c r="H141" s="119"/>
      <c r="I141" s="121"/>
      <c r="J141" s="124"/>
      <c r="K141" s="132"/>
      <c r="L141" s="146"/>
    </row>
    <row r="142" spans="2:12" x14ac:dyDescent="0.2">
      <c r="B142" s="108"/>
      <c r="C142" s="77" t="s">
        <v>14</v>
      </c>
      <c r="D142" s="75" t="s">
        <v>65</v>
      </c>
      <c r="E142" s="115"/>
      <c r="F142" s="117"/>
      <c r="G142" s="119"/>
      <c r="H142" s="119"/>
      <c r="I142" s="121"/>
      <c r="J142" s="124"/>
      <c r="K142" s="132"/>
      <c r="L142" s="146"/>
    </row>
    <row r="143" spans="2:12" x14ac:dyDescent="0.2">
      <c r="B143" s="108"/>
      <c r="C143" s="77" t="s">
        <v>16</v>
      </c>
      <c r="D143" s="94" t="s">
        <v>66</v>
      </c>
      <c r="E143" s="115"/>
      <c r="F143" s="117"/>
      <c r="G143" s="119"/>
      <c r="H143" s="119"/>
      <c r="I143" s="121"/>
      <c r="J143" s="124"/>
      <c r="K143" s="132"/>
      <c r="L143" s="146"/>
    </row>
    <row r="144" spans="2:12" ht="25.5" x14ac:dyDescent="0.2">
      <c r="B144" s="108"/>
      <c r="C144" s="92" t="s">
        <v>18</v>
      </c>
      <c r="D144" s="85" t="s">
        <v>67</v>
      </c>
      <c r="E144" s="116"/>
      <c r="F144" s="118"/>
      <c r="G144" s="120"/>
      <c r="H144" s="120"/>
      <c r="I144" s="122"/>
      <c r="J144" s="125"/>
      <c r="K144" s="133"/>
      <c r="L144" s="146"/>
    </row>
    <row r="145" spans="2:12" x14ac:dyDescent="0.2">
      <c r="B145" s="108">
        <v>34</v>
      </c>
      <c r="C145" s="77" t="s">
        <v>10</v>
      </c>
      <c r="D145" s="75" t="s">
        <v>25</v>
      </c>
      <c r="E145" s="138"/>
      <c r="F145" s="128">
        <v>24</v>
      </c>
      <c r="G145" s="129"/>
      <c r="H145" s="129"/>
      <c r="I145" s="111"/>
      <c r="J145" s="123">
        <f>I145*F145</f>
        <v>0</v>
      </c>
      <c r="K145" s="139" t="s">
        <v>186</v>
      </c>
      <c r="L145" s="146">
        <f t="shared" ref="L145" si="35">J145*1.08</f>
        <v>0</v>
      </c>
    </row>
    <row r="146" spans="2:12" x14ac:dyDescent="0.2">
      <c r="B146" s="108"/>
      <c r="C146" s="77" t="s">
        <v>12</v>
      </c>
      <c r="D146" s="75" t="s">
        <v>68</v>
      </c>
      <c r="E146" s="115"/>
      <c r="F146" s="117"/>
      <c r="G146" s="119"/>
      <c r="H146" s="119"/>
      <c r="I146" s="111"/>
      <c r="J146" s="124"/>
      <c r="K146" s="139"/>
      <c r="L146" s="146"/>
    </row>
    <row r="147" spans="2:12" x14ac:dyDescent="0.2">
      <c r="B147" s="108"/>
      <c r="C147" s="77" t="s">
        <v>14</v>
      </c>
      <c r="D147" s="75" t="s">
        <v>65</v>
      </c>
      <c r="E147" s="115"/>
      <c r="F147" s="117"/>
      <c r="G147" s="119"/>
      <c r="H147" s="119"/>
      <c r="I147" s="111"/>
      <c r="J147" s="124"/>
      <c r="K147" s="139"/>
      <c r="L147" s="146"/>
    </row>
    <row r="148" spans="2:12" x14ac:dyDescent="0.2">
      <c r="B148" s="108"/>
      <c r="C148" s="77" t="s">
        <v>16</v>
      </c>
      <c r="D148" s="75" t="s">
        <v>69</v>
      </c>
      <c r="E148" s="115"/>
      <c r="F148" s="117"/>
      <c r="G148" s="119"/>
      <c r="H148" s="119"/>
      <c r="I148" s="111"/>
      <c r="J148" s="124"/>
      <c r="K148" s="139"/>
      <c r="L148" s="146"/>
    </row>
    <row r="149" spans="2:12" ht="25.5" x14ac:dyDescent="0.2">
      <c r="B149" s="108"/>
      <c r="C149" s="90" t="s">
        <v>18</v>
      </c>
      <c r="D149" s="85" t="s">
        <v>67</v>
      </c>
      <c r="E149" s="116"/>
      <c r="F149" s="118"/>
      <c r="G149" s="120"/>
      <c r="H149" s="120"/>
      <c r="I149" s="111"/>
      <c r="J149" s="125"/>
      <c r="K149" s="139"/>
      <c r="L149" s="146"/>
    </row>
    <row r="150" spans="2:12" x14ac:dyDescent="0.2">
      <c r="B150" s="108">
        <v>35</v>
      </c>
      <c r="C150" s="77" t="s">
        <v>10</v>
      </c>
      <c r="D150" s="75" t="s">
        <v>30</v>
      </c>
      <c r="E150" s="138"/>
      <c r="F150" s="128">
        <v>72</v>
      </c>
      <c r="G150" s="129"/>
      <c r="H150" s="129"/>
      <c r="I150" s="111"/>
      <c r="J150" s="123">
        <f>I150*F150</f>
        <v>0</v>
      </c>
      <c r="K150" s="139" t="s">
        <v>186</v>
      </c>
      <c r="L150" s="147">
        <f t="shared" ref="L150" si="36">J150*1.08</f>
        <v>0</v>
      </c>
    </row>
    <row r="151" spans="2:12" x14ac:dyDescent="0.2">
      <c r="B151" s="108"/>
      <c r="C151" s="77" t="s">
        <v>12</v>
      </c>
      <c r="D151" s="75" t="s">
        <v>26</v>
      </c>
      <c r="E151" s="115"/>
      <c r="F151" s="117"/>
      <c r="G151" s="119"/>
      <c r="H151" s="119"/>
      <c r="I151" s="111"/>
      <c r="J151" s="124"/>
      <c r="K151" s="139"/>
      <c r="L151" s="147"/>
    </row>
    <row r="152" spans="2:12" x14ac:dyDescent="0.2">
      <c r="B152" s="108"/>
      <c r="C152" s="77" t="s">
        <v>14</v>
      </c>
      <c r="D152" s="75" t="s">
        <v>65</v>
      </c>
      <c r="E152" s="115"/>
      <c r="F152" s="117"/>
      <c r="G152" s="119"/>
      <c r="H152" s="119"/>
      <c r="I152" s="111"/>
      <c r="J152" s="124"/>
      <c r="K152" s="139"/>
      <c r="L152" s="147"/>
    </row>
    <row r="153" spans="2:12" x14ac:dyDescent="0.2">
      <c r="B153" s="108"/>
      <c r="C153" s="77" t="s">
        <v>16</v>
      </c>
      <c r="D153" s="75" t="s">
        <v>70</v>
      </c>
      <c r="E153" s="115"/>
      <c r="F153" s="117"/>
      <c r="G153" s="119"/>
      <c r="H153" s="119"/>
      <c r="I153" s="111"/>
      <c r="J153" s="124"/>
      <c r="K153" s="139"/>
      <c r="L153" s="147"/>
    </row>
    <row r="154" spans="2:12" x14ac:dyDescent="0.2">
      <c r="B154" s="108"/>
      <c r="C154" s="77" t="s">
        <v>18</v>
      </c>
      <c r="D154" s="85" t="s">
        <v>44</v>
      </c>
      <c r="E154" s="116"/>
      <c r="F154" s="118"/>
      <c r="G154" s="120"/>
      <c r="H154" s="120"/>
      <c r="I154" s="111"/>
      <c r="J154" s="125"/>
      <c r="K154" s="139"/>
      <c r="L154" s="147"/>
    </row>
    <row r="155" spans="2:12" x14ac:dyDescent="0.2">
      <c r="B155" s="108">
        <v>36</v>
      </c>
      <c r="C155" s="77" t="s">
        <v>10</v>
      </c>
      <c r="D155" s="75" t="s">
        <v>35</v>
      </c>
      <c r="E155" s="138"/>
      <c r="F155" s="128">
        <v>216</v>
      </c>
      <c r="G155" s="129"/>
      <c r="H155" s="129"/>
      <c r="I155" s="111"/>
      <c r="J155" s="123">
        <f>I155*F155</f>
        <v>0</v>
      </c>
      <c r="K155" s="139" t="s">
        <v>186</v>
      </c>
      <c r="L155" s="147">
        <f t="shared" ref="L155" si="37">J155*1.08</f>
        <v>0</v>
      </c>
    </row>
    <row r="156" spans="2:12" x14ac:dyDescent="0.2">
      <c r="B156" s="108"/>
      <c r="C156" s="77" t="s">
        <v>12</v>
      </c>
      <c r="D156" s="75" t="s">
        <v>26</v>
      </c>
      <c r="E156" s="115"/>
      <c r="F156" s="117"/>
      <c r="G156" s="119"/>
      <c r="H156" s="119"/>
      <c r="I156" s="111"/>
      <c r="J156" s="124"/>
      <c r="K156" s="139"/>
      <c r="L156" s="147"/>
    </row>
    <row r="157" spans="2:12" x14ac:dyDescent="0.2">
      <c r="B157" s="108"/>
      <c r="C157" s="77" t="s">
        <v>14</v>
      </c>
      <c r="D157" s="75" t="s">
        <v>65</v>
      </c>
      <c r="E157" s="115"/>
      <c r="F157" s="117"/>
      <c r="G157" s="119"/>
      <c r="H157" s="119"/>
      <c r="I157" s="111"/>
      <c r="J157" s="124"/>
      <c r="K157" s="139"/>
      <c r="L157" s="147"/>
    </row>
    <row r="158" spans="2:12" x14ac:dyDescent="0.2">
      <c r="B158" s="108"/>
      <c r="C158" s="77" t="s">
        <v>16</v>
      </c>
      <c r="D158" s="75" t="s">
        <v>70</v>
      </c>
      <c r="E158" s="115"/>
      <c r="F158" s="117"/>
      <c r="G158" s="119"/>
      <c r="H158" s="119"/>
      <c r="I158" s="111"/>
      <c r="J158" s="124"/>
      <c r="K158" s="139"/>
      <c r="L158" s="147"/>
    </row>
    <row r="159" spans="2:12" x14ac:dyDescent="0.2">
      <c r="B159" s="108"/>
      <c r="C159" s="77" t="s">
        <v>18</v>
      </c>
      <c r="D159" s="85" t="s">
        <v>44</v>
      </c>
      <c r="E159" s="116"/>
      <c r="F159" s="118"/>
      <c r="G159" s="120"/>
      <c r="H159" s="120"/>
      <c r="I159" s="111"/>
      <c r="J159" s="125"/>
      <c r="K159" s="139"/>
      <c r="L159" s="147"/>
    </row>
    <row r="160" spans="2:12" x14ac:dyDescent="0.2">
      <c r="B160" s="108">
        <v>37</v>
      </c>
      <c r="C160" s="77" t="s">
        <v>10</v>
      </c>
      <c r="D160" s="75" t="s">
        <v>31</v>
      </c>
      <c r="E160" s="138"/>
      <c r="F160" s="110">
        <v>384</v>
      </c>
      <c r="G160" s="108"/>
      <c r="H160" s="129"/>
      <c r="I160" s="111"/>
      <c r="J160" s="123">
        <f>I160*F160</f>
        <v>0</v>
      </c>
      <c r="K160" s="139" t="s">
        <v>186</v>
      </c>
      <c r="L160" s="147">
        <f t="shared" ref="L160" si="38">J160*1.08</f>
        <v>0</v>
      </c>
    </row>
    <row r="161" spans="2:12" x14ac:dyDescent="0.2">
      <c r="B161" s="108"/>
      <c r="C161" s="77" t="s">
        <v>12</v>
      </c>
      <c r="D161" s="75" t="s">
        <v>26</v>
      </c>
      <c r="E161" s="115"/>
      <c r="F161" s="110"/>
      <c r="G161" s="108"/>
      <c r="H161" s="119"/>
      <c r="I161" s="111"/>
      <c r="J161" s="124"/>
      <c r="K161" s="139"/>
      <c r="L161" s="147"/>
    </row>
    <row r="162" spans="2:12" x14ac:dyDescent="0.2">
      <c r="B162" s="108"/>
      <c r="C162" s="77" t="s">
        <v>14</v>
      </c>
      <c r="D162" s="75" t="s">
        <v>65</v>
      </c>
      <c r="E162" s="115"/>
      <c r="F162" s="110"/>
      <c r="G162" s="108"/>
      <c r="H162" s="119"/>
      <c r="I162" s="111"/>
      <c r="J162" s="124"/>
      <c r="K162" s="139"/>
      <c r="L162" s="147"/>
    </row>
    <row r="163" spans="2:12" x14ac:dyDescent="0.2">
      <c r="B163" s="108"/>
      <c r="C163" s="77" t="s">
        <v>16</v>
      </c>
      <c r="D163" s="75" t="s">
        <v>71</v>
      </c>
      <c r="E163" s="115"/>
      <c r="F163" s="110"/>
      <c r="G163" s="108"/>
      <c r="H163" s="119"/>
      <c r="I163" s="111"/>
      <c r="J163" s="124"/>
      <c r="K163" s="139"/>
      <c r="L163" s="147"/>
    </row>
    <row r="164" spans="2:12" x14ac:dyDescent="0.2">
      <c r="B164" s="108"/>
      <c r="C164" s="77" t="s">
        <v>18</v>
      </c>
      <c r="D164" s="85" t="s">
        <v>44</v>
      </c>
      <c r="E164" s="115"/>
      <c r="F164" s="128"/>
      <c r="G164" s="129"/>
      <c r="H164" s="119"/>
      <c r="I164" s="130"/>
      <c r="J164" s="124"/>
      <c r="K164" s="131"/>
      <c r="L164" s="148"/>
    </row>
    <row r="165" spans="2:12" x14ac:dyDescent="0.2">
      <c r="B165" s="4"/>
      <c r="C165" s="95" t="s">
        <v>197</v>
      </c>
      <c r="D165" s="96"/>
      <c r="E165" s="79"/>
      <c r="F165" s="80"/>
      <c r="G165" s="81"/>
      <c r="H165" s="81"/>
      <c r="I165" s="81"/>
      <c r="J165" s="82">
        <f>SUM(J7:J164)</f>
        <v>0</v>
      </c>
      <c r="K165" s="81"/>
      <c r="L165" s="82">
        <f>SUM(L7:L164)</f>
        <v>0</v>
      </c>
    </row>
    <row r="166" spans="2:12" x14ac:dyDescent="0.2">
      <c r="B166" s="1" t="s">
        <v>72</v>
      </c>
      <c r="C166" s="2" t="s">
        <v>73</v>
      </c>
      <c r="D166" s="3"/>
      <c r="E166" s="3"/>
      <c r="F166" s="4"/>
      <c r="G166" s="5"/>
      <c r="H166" s="6"/>
      <c r="I166" s="6"/>
      <c r="J166" s="6"/>
      <c r="K166" s="6"/>
      <c r="L166" s="25"/>
    </row>
    <row r="167" spans="2:12" x14ac:dyDescent="0.2">
      <c r="B167" s="1" t="s">
        <v>74</v>
      </c>
      <c r="C167" s="2" t="s">
        <v>75</v>
      </c>
      <c r="D167" s="3"/>
      <c r="E167" s="3"/>
      <c r="F167" s="4"/>
      <c r="G167" s="5"/>
      <c r="H167" s="6"/>
      <c r="I167" s="6"/>
      <c r="J167" s="6"/>
      <c r="K167" s="6"/>
      <c r="L167" s="25"/>
    </row>
    <row r="168" spans="2:12" x14ac:dyDescent="0.2">
      <c r="B168" s="26"/>
      <c r="C168" s="2" t="s">
        <v>198</v>
      </c>
      <c r="D168" s="27"/>
      <c r="E168" s="27"/>
      <c r="F168" s="26"/>
      <c r="G168" s="6"/>
      <c r="H168" s="6"/>
      <c r="I168" s="6"/>
      <c r="J168" s="6"/>
      <c r="K168" s="6"/>
      <c r="L168" s="6"/>
    </row>
    <row r="169" spans="2:12" x14ac:dyDescent="0.2">
      <c r="B169" s="26"/>
      <c r="C169" s="16" t="s">
        <v>199</v>
      </c>
      <c r="D169" s="27"/>
      <c r="E169" s="27"/>
      <c r="F169" s="26"/>
      <c r="G169" s="6"/>
      <c r="H169" s="6"/>
      <c r="I169" s="6"/>
      <c r="J169" s="28"/>
      <c r="K169" s="29"/>
      <c r="L169" s="28"/>
    </row>
    <row r="170" spans="2:12" x14ac:dyDescent="0.2">
      <c r="B170" s="30"/>
      <c r="C170" s="16"/>
      <c r="D170" s="27"/>
      <c r="E170" s="27"/>
      <c r="F170" s="26"/>
      <c r="G170" s="6"/>
      <c r="H170" s="6"/>
      <c r="I170" s="6"/>
      <c r="J170" s="6"/>
      <c r="K170" s="6"/>
      <c r="L170" s="6"/>
    </row>
    <row r="171" spans="2:12" ht="21.75" customHeight="1" x14ac:dyDescent="0.2">
      <c r="B171" s="61"/>
      <c r="C171" s="58" t="s">
        <v>76</v>
      </c>
      <c r="D171" s="62"/>
      <c r="E171" s="62"/>
      <c r="F171" s="63"/>
      <c r="G171" s="64"/>
      <c r="H171" s="64"/>
      <c r="I171" s="64"/>
      <c r="J171" s="64"/>
      <c r="K171" s="64"/>
      <c r="L171" s="64"/>
    </row>
    <row r="172" spans="2:12" ht="25.5" x14ac:dyDescent="0.2">
      <c r="B172" s="10" t="s">
        <v>1</v>
      </c>
      <c r="C172" s="113" t="s">
        <v>2</v>
      </c>
      <c r="D172" s="113"/>
      <c r="E172" s="11" t="s">
        <v>195</v>
      </c>
      <c r="F172" s="11" t="s">
        <v>3</v>
      </c>
      <c r="G172" s="11" t="s">
        <v>4</v>
      </c>
      <c r="H172" s="11" t="s">
        <v>5</v>
      </c>
      <c r="I172" s="11" t="s">
        <v>6</v>
      </c>
      <c r="J172" s="11" t="s">
        <v>7</v>
      </c>
      <c r="K172" s="11" t="s">
        <v>8</v>
      </c>
      <c r="L172" s="11" t="s">
        <v>9</v>
      </c>
    </row>
    <row r="173" spans="2:12" ht="35.25" customHeight="1" x14ac:dyDescent="0.2">
      <c r="B173" s="114" t="s">
        <v>200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 x14ac:dyDescent="0.2">
      <c r="B174" s="108">
        <v>1</v>
      </c>
      <c r="C174" s="77" t="s">
        <v>10</v>
      </c>
      <c r="D174" s="88" t="s">
        <v>35</v>
      </c>
      <c r="E174" s="109"/>
      <c r="F174" s="110">
        <v>24</v>
      </c>
      <c r="G174" s="108"/>
      <c r="H174" s="108"/>
      <c r="I174" s="111"/>
      <c r="J174" s="112">
        <f>F174*I174</f>
        <v>0</v>
      </c>
      <c r="K174" s="107" t="s">
        <v>186</v>
      </c>
      <c r="L174" s="112">
        <f>J174*1.08</f>
        <v>0</v>
      </c>
    </row>
    <row r="175" spans="2:12" x14ac:dyDescent="0.2">
      <c r="B175" s="108"/>
      <c r="C175" s="77" t="s">
        <v>12</v>
      </c>
      <c r="D175" s="88" t="s">
        <v>77</v>
      </c>
      <c r="E175" s="109"/>
      <c r="F175" s="110"/>
      <c r="G175" s="108"/>
      <c r="H175" s="108"/>
      <c r="I175" s="111"/>
      <c r="J175" s="112"/>
      <c r="K175" s="107"/>
      <c r="L175" s="112"/>
    </row>
    <row r="176" spans="2:12" x14ac:dyDescent="0.2">
      <c r="B176" s="108"/>
      <c r="C176" s="77" t="s">
        <v>14</v>
      </c>
      <c r="D176" s="88" t="s">
        <v>27</v>
      </c>
      <c r="E176" s="109"/>
      <c r="F176" s="110"/>
      <c r="G176" s="108"/>
      <c r="H176" s="108"/>
      <c r="I176" s="111"/>
      <c r="J176" s="112"/>
      <c r="K176" s="107"/>
      <c r="L176" s="112"/>
    </row>
    <row r="177" spans="2:12" x14ac:dyDescent="0.2">
      <c r="B177" s="108"/>
      <c r="C177" s="77" t="s">
        <v>16</v>
      </c>
      <c r="D177" s="88" t="s">
        <v>78</v>
      </c>
      <c r="E177" s="109"/>
      <c r="F177" s="110"/>
      <c r="G177" s="108"/>
      <c r="H177" s="108"/>
      <c r="I177" s="111"/>
      <c r="J177" s="112"/>
      <c r="K177" s="107"/>
      <c r="L177" s="112"/>
    </row>
    <row r="178" spans="2:12" x14ac:dyDescent="0.2">
      <c r="B178" s="108"/>
      <c r="C178" s="77" t="s">
        <v>18</v>
      </c>
      <c r="D178" s="89" t="s">
        <v>29</v>
      </c>
      <c r="E178" s="109"/>
      <c r="F178" s="110"/>
      <c r="G178" s="108"/>
      <c r="H178" s="108"/>
      <c r="I178" s="111"/>
      <c r="J178" s="112"/>
      <c r="K178" s="107"/>
      <c r="L178" s="112"/>
    </row>
    <row r="179" spans="2:12" x14ac:dyDescent="0.2">
      <c r="B179" s="108">
        <v>2</v>
      </c>
      <c r="C179" s="77" t="s">
        <v>10</v>
      </c>
      <c r="D179" s="88" t="s">
        <v>31</v>
      </c>
      <c r="E179" s="109"/>
      <c r="F179" s="110">
        <v>24</v>
      </c>
      <c r="G179" s="108"/>
      <c r="H179" s="108"/>
      <c r="I179" s="111"/>
      <c r="J179" s="112">
        <f>F179*I179</f>
        <v>0</v>
      </c>
      <c r="K179" s="107" t="s">
        <v>186</v>
      </c>
      <c r="L179" s="112">
        <f t="shared" ref="L179" si="39">J179*1.08</f>
        <v>0</v>
      </c>
    </row>
    <row r="180" spans="2:12" x14ac:dyDescent="0.2">
      <c r="B180" s="108"/>
      <c r="C180" s="77" t="s">
        <v>12</v>
      </c>
      <c r="D180" s="88" t="s">
        <v>77</v>
      </c>
      <c r="E180" s="109"/>
      <c r="F180" s="110"/>
      <c r="G180" s="108"/>
      <c r="H180" s="108"/>
      <c r="I180" s="111"/>
      <c r="J180" s="112"/>
      <c r="K180" s="107"/>
      <c r="L180" s="112"/>
    </row>
    <row r="181" spans="2:12" x14ac:dyDescent="0.2">
      <c r="B181" s="108"/>
      <c r="C181" s="77" t="s">
        <v>14</v>
      </c>
      <c r="D181" s="88" t="s">
        <v>27</v>
      </c>
      <c r="E181" s="109"/>
      <c r="F181" s="110"/>
      <c r="G181" s="108"/>
      <c r="H181" s="108"/>
      <c r="I181" s="111"/>
      <c r="J181" s="112"/>
      <c r="K181" s="107"/>
      <c r="L181" s="112"/>
    </row>
    <row r="182" spans="2:12" x14ac:dyDescent="0.2">
      <c r="B182" s="108"/>
      <c r="C182" s="77" t="s">
        <v>16</v>
      </c>
      <c r="D182" s="88" t="s">
        <v>78</v>
      </c>
      <c r="E182" s="109"/>
      <c r="F182" s="110"/>
      <c r="G182" s="108"/>
      <c r="H182" s="108"/>
      <c r="I182" s="111"/>
      <c r="J182" s="112"/>
      <c r="K182" s="107"/>
      <c r="L182" s="112"/>
    </row>
    <row r="183" spans="2:12" x14ac:dyDescent="0.2">
      <c r="B183" s="108"/>
      <c r="C183" s="77" t="s">
        <v>18</v>
      </c>
      <c r="D183" s="89" t="s">
        <v>29</v>
      </c>
      <c r="E183" s="109"/>
      <c r="F183" s="110"/>
      <c r="G183" s="108"/>
      <c r="H183" s="108"/>
      <c r="I183" s="111"/>
      <c r="J183" s="112"/>
      <c r="K183" s="107"/>
      <c r="L183" s="112"/>
    </row>
    <row r="184" spans="2:12" x14ac:dyDescent="0.2">
      <c r="B184" s="108">
        <v>3</v>
      </c>
      <c r="C184" s="77" t="s">
        <v>10</v>
      </c>
      <c r="D184" s="88">
        <v>0</v>
      </c>
      <c r="E184" s="109"/>
      <c r="F184" s="110">
        <v>24</v>
      </c>
      <c r="G184" s="108"/>
      <c r="H184" s="108"/>
      <c r="I184" s="111"/>
      <c r="J184" s="112">
        <f>F184*I184</f>
        <v>0</v>
      </c>
      <c r="K184" s="107" t="s">
        <v>186</v>
      </c>
      <c r="L184" s="112">
        <f t="shared" ref="L184" si="40">J184*1.08</f>
        <v>0</v>
      </c>
    </row>
    <row r="185" spans="2:12" x14ac:dyDescent="0.2">
      <c r="B185" s="108"/>
      <c r="C185" s="77" t="s">
        <v>12</v>
      </c>
      <c r="D185" s="88" t="s">
        <v>79</v>
      </c>
      <c r="E185" s="109"/>
      <c r="F185" s="110"/>
      <c r="G185" s="108"/>
      <c r="H185" s="108"/>
      <c r="I185" s="111"/>
      <c r="J185" s="112"/>
      <c r="K185" s="107"/>
      <c r="L185" s="112"/>
    </row>
    <row r="186" spans="2:12" x14ac:dyDescent="0.2">
      <c r="B186" s="108"/>
      <c r="C186" s="77" t="s">
        <v>14</v>
      </c>
      <c r="D186" s="88" t="s">
        <v>33</v>
      </c>
      <c r="E186" s="109"/>
      <c r="F186" s="110"/>
      <c r="G186" s="108"/>
      <c r="H186" s="108"/>
      <c r="I186" s="111"/>
      <c r="J186" s="112"/>
      <c r="K186" s="107"/>
      <c r="L186" s="112"/>
    </row>
    <row r="187" spans="2:12" x14ac:dyDescent="0.2">
      <c r="B187" s="108"/>
      <c r="C187" s="77" t="s">
        <v>16</v>
      </c>
      <c r="D187" s="88" t="s">
        <v>39</v>
      </c>
      <c r="E187" s="109"/>
      <c r="F187" s="110"/>
      <c r="G187" s="108"/>
      <c r="H187" s="108"/>
      <c r="I187" s="111"/>
      <c r="J187" s="112"/>
      <c r="K187" s="107"/>
      <c r="L187" s="112"/>
    </row>
    <row r="188" spans="2:12" x14ac:dyDescent="0.2">
      <c r="B188" s="108"/>
      <c r="C188" s="77" t="s">
        <v>18</v>
      </c>
      <c r="D188" s="89" t="s">
        <v>80</v>
      </c>
      <c r="E188" s="109"/>
      <c r="F188" s="110"/>
      <c r="G188" s="108"/>
      <c r="H188" s="108"/>
      <c r="I188" s="111"/>
      <c r="J188" s="112"/>
      <c r="K188" s="107"/>
      <c r="L188" s="112"/>
    </row>
    <row r="189" spans="2:12" x14ac:dyDescent="0.2">
      <c r="B189" s="108">
        <v>4</v>
      </c>
      <c r="C189" s="77" t="s">
        <v>10</v>
      </c>
      <c r="D189" s="88">
        <v>1</v>
      </c>
      <c r="E189" s="109"/>
      <c r="F189" s="110">
        <v>24</v>
      </c>
      <c r="G189" s="108"/>
      <c r="H189" s="108"/>
      <c r="I189" s="111"/>
      <c r="J189" s="112">
        <f>F189*I189</f>
        <v>0</v>
      </c>
      <c r="K189" s="107" t="s">
        <v>186</v>
      </c>
      <c r="L189" s="112">
        <f t="shared" ref="L189" si="41">J189*1.08</f>
        <v>0</v>
      </c>
    </row>
    <row r="190" spans="2:12" x14ac:dyDescent="0.2">
      <c r="B190" s="108"/>
      <c r="C190" s="77" t="s">
        <v>12</v>
      </c>
      <c r="D190" s="88" t="s">
        <v>81</v>
      </c>
      <c r="E190" s="109"/>
      <c r="F190" s="110"/>
      <c r="G190" s="108"/>
      <c r="H190" s="108"/>
      <c r="I190" s="111"/>
      <c r="J190" s="112"/>
      <c r="K190" s="107"/>
      <c r="L190" s="112"/>
    </row>
    <row r="191" spans="2:12" x14ac:dyDescent="0.2">
      <c r="B191" s="108"/>
      <c r="C191" s="77" t="s">
        <v>14</v>
      </c>
      <c r="D191" s="88" t="s">
        <v>27</v>
      </c>
      <c r="E191" s="109"/>
      <c r="F191" s="110"/>
      <c r="G191" s="108"/>
      <c r="H191" s="108"/>
      <c r="I191" s="111"/>
      <c r="J191" s="112"/>
      <c r="K191" s="107"/>
      <c r="L191" s="112"/>
    </row>
    <row r="192" spans="2:12" x14ac:dyDescent="0.2">
      <c r="B192" s="108"/>
      <c r="C192" s="77" t="s">
        <v>16</v>
      </c>
      <c r="D192" s="88" t="s">
        <v>82</v>
      </c>
      <c r="E192" s="109"/>
      <c r="F192" s="110"/>
      <c r="G192" s="108"/>
      <c r="H192" s="108"/>
      <c r="I192" s="111"/>
      <c r="J192" s="112"/>
      <c r="K192" s="107"/>
      <c r="L192" s="112"/>
    </row>
    <row r="193" spans="2:12" x14ac:dyDescent="0.2">
      <c r="B193" s="108"/>
      <c r="C193" s="77" t="s">
        <v>18</v>
      </c>
      <c r="D193" s="89" t="s">
        <v>62</v>
      </c>
      <c r="E193" s="109"/>
      <c r="F193" s="110"/>
      <c r="G193" s="108"/>
      <c r="H193" s="108"/>
      <c r="I193" s="111"/>
      <c r="J193" s="112"/>
      <c r="K193" s="107"/>
      <c r="L193" s="112"/>
    </row>
    <row r="194" spans="2:12" x14ac:dyDescent="0.2">
      <c r="B194" s="108">
        <v>5</v>
      </c>
      <c r="C194" s="77" t="s">
        <v>10</v>
      </c>
      <c r="D194" s="88">
        <v>0</v>
      </c>
      <c r="E194" s="109"/>
      <c r="F194" s="110">
        <v>12</v>
      </c>
      <c r="G194" s="108"/>
      <c r="H194" s="108"/>
      <c r="I194" s="111"/>
      <c r="J194" s="112">
        <f>F194*I194</f>
        <v>0</v>
      </c>
      <c r="K194" s="107" t="s">
        <v>186</v>
      </c>
      <c r="L194" s="112">
        <f t="shared" ref="L194" si="42">J194*1.08</f>
        <v>0</v>
      </c>
    </row>
    <row r="195" spans="2:12" x14ac:dyDescent="0.2">
      <c r="B195" s="108"/>
      <c r="C195" s="77" t="s">
        <v>12</v>
      </c>
      <c r="D195" s="88" t="s">
        <v>83</v>
      </c>
      <c r="E195" s="109"/>
      <c r="F195" s="110"/>
      <c r="G195" s="108"/>
      <c r="H195" s="108"/>
      <c r="I195" s="111"/>
      <c r="J195" s="112"/>
      <c r="K195" s="107"/>
      <c r="L195" s="112"/>
    </row>
    <row r="196" spans="2:12" x14ac:dyDescent="0.2">
      <c r="B196" s="108"/>
      <c r="C196" s="77" t="s">
        <v>14</v>
      </c>
      <c r="D196" s="88" t="s">
        <v>27</v>
      </c>
      <c r="E196" s="109"/>
      <c r="F196" s="110"/>
      <c r="G196" s="108"/>
      <c r="H196" s="108"/>
      <c r="I196" s="111"/>
      <c r="J196" s="112"/>
      <c r="K196" s="107"/>
      <c r="L196" s="112"/>
    </row>
    <row r="197" spans="2:12" x14ac:dyDescent="0.2">
      <c r="B197" s="108"/>
      <c r="C197" s="77" t="s">
        <v>16</v>
      </c>
      <c r="D197" s="88" t="s">
        <v>61</v>
      </c>
      <c r="E197" s="109"/>
      <c r="F197" s="110"/>
      <c r="G197" s="108"/>
      <c r="H197" s="108"/>
      <c r="I197" s="111"/>
      <c r="J197" s="112"/>
      <c r="K197" s="107"/>
      <c r="L197" s="112"/>
    </row>
    <row r="198" spans="2:12" x14ac:dyDescent="0.2">
      <c r="B198" s="108"/>
      <c r="C198" s="90" t="s">
        <v>18</v>
      </c>
      <c r="D198" s="85" t="s">
        <v>62</v>
      </c>
      <c r="E198" s="109"/>
      <c r="F198" s="110"/>
      <c r="G198" s="108"/>
      <c r="H198" s="108"/>
      <c r="I198" s="111"/>
      <c r="J198" s="112"/>
      <c r="K198" s="107"/>
      <c r="L198" s="112"/>
    </row>
    <row r="199" spans="2:12" x14ac:dyDescent="0.2">
      <c r="B199" s="108">
        <v>6</v>
      </c>
      <c r="C199" s="77" t="s">
        <v>10</v>
      </c>
      <c r="D199" s="88" t="s">
        <v>31</v>
      </c>
      <c r="E199" s="109"/>
      <c r="F199" s="110">
        <v>12</v>
      </c>
      <c r="G199" s="108"/>
      <c r="H199" s="108"/>
      <c r="I199" s="111"/>
      <c r="J199" s="112">
        <f>F199*I199</f>
        <v>0</v>
      </c>
      <c r="K199" s="107" t="s">
        <v>186</v>
      </c>
      <c r="L199" s="112">
        <f t="shared" ref="L199" si="43">J199*1.08</f>
        <v>0</v>
      </c>
    </row>
    <row r="200" spans="2:12" x14ac:dyDescent="0.2">
      <c r="B200" s="108"/>
      <c r="C200" s="77" t="s">
        <v>12</v>
      </c>
      <c r="D200" s="88" t="s">
        <v>83</v>
      </c>
      <c r="E200" s="109"/>
      <c r="F200" s="110"/>
      <c r="G200" s="108"/>
      <c r="H200" s="108"/>
      <c r="I200" s="111"/>
      <c r="J200" s="112"/>
      <c r="K200" s="107"/>
      <c r="L200" s="112"/>
    </row>
    <row r="201" spans="2:12" x14ac:dyDescent="0.2">
      <c r="B201" s="108"/>
      <c r="C201" s="77" t="s">
        <v>14</v>
      </c>
      <c r="D201" s="88" t="s">
        <v>27</v>
      </c>
      <c r="E201" s="109"/>
      <c r="F201" s="110"/>
      <c r="G201" s="108"/>
      <c r="H201" s="108"/>
      <c r="I201" s="111"/>
      <c r="J201" s="112"/>
      <c r="K201" s="107"/>
      <c r="L201" s="112"/>
    </row>
    <row r="202" spans="2:12" x14ac:dyDescent="0.2">
      <c r="B202" s="108"/>
      <c r="C202" s="77" t="s">
        <v>16</v>
      </c>
      <c r="D202" s="88" t="s">
        <v>61</v>
      </c>
      <c r="E202" s="109"/>
      <c r="F202" s="110"/>
      <c r="G202" s="108"/>
      <c r="H202" s="108"/>
      <c r="I202" s="111"/>
      <c r="J202" s="112"/>
      <c r="K202" s="107"/>
      <c r="L202" s="112"/>
    </row>
    <row r="203" spans="2:12" x14ac:dyDescent="0.2">
      <c r="B203" s="108"/>
      <c r="C203" s="90" t="s">
        <v>18</v>
      </c>
      <c r="D203" s="89" t="s">
        <v>62</v>
      </c>
      <c r="E203" s="109"/>
      <c r="F203" s="110"/>
      <c r="G203" s="108"/>
      <c r="H203" s="108"/>
      <c r="I203" s="111"/>
      <c r="J203" s="112"/>
      <c r="K203" s="107"/>
      <c r="L203" s="112"/>
    </row>
    <row r="204" spans="2:12" x14ac:dyDescent="0.2">
      <c r="B204" s="108">
        <v>7</v>
      </c>
      <c r="C204" s="77" t="s">
        <v>10</v>
      </c>
      <c r="D204" s="88" t="s">
        <v>31</v>
      </c>
      <c r="E204" s="109"/>
      <c r="F204" s="110">
        <v>12</v>
      </c>
      <c r="G204" s="108"/>
      <c r="H204" s="108"/>
      <c r="I204" s="111"/>
      <c r="J204" s="112">
        <f>F204*I204</f>
        <v>0</v>
      </c>
      <c r="K204" s="107" t="s">
        <v>186</v>
      </c>
      <c r="L204" s="112">
        <f t="shared" ref="L204" si="44">J204*1.08</f>
        <v>0</v>
      </c>
    </row>
    <row r="205" spans="2:12" x14ac:dyDescent="0.2">
      <c r="B205" s="108"/>
      <c r="C205" s="77" t="s">
        <v>12</v>
      </c>
      <c r="D205" s="88" t="s">
        <v>84</v>
      </c>
      <c r="E205" s="109"/>
      <c r="F205" s="110"/>
      <c r="G205" s="108"/>
      <c r="H205" s="108"/>
      <c r="I205" s="111"/>
      <c r="J205" s="112"/>
      <c r="K205" s="107"/>
      <c r="L205" s="112"/>
    </row>
    <row r="206" spans="2:12" x14ac:dyDescent="0.2">
      <c r="B206" s="108"/>
      <c r="C206" s="77" t="s">
        <v>14</v>
      </c>
      <c r="D206" s="88" t="s">
        <v>27</v>
      </c>
      <c r="E206" s="109"/>
      <c r="F206" s="110"/>
      <c r="G206" s="108"/>
      <c r="H206" s="108"/>
      <c r="I206" s="111"/>
      <c r="J206" s="112"/>
      <c r="K206" s="107"/>
      <c r="L206" s="112"/>
    </row>
    <row r="207" spans="2:12" x14ac:dyDescent="0.2">
      <c r="B207" s="108"/>
      <c r="C207" s="77" t="s">
        <v>16</v>
      </c>
      <c r="D207" s="88" t="s">
        <v>56</v>
      </c>
      <c r="E207" s="109"/>
      <c r="F207" s="110"/>
      <c r="G207" s="108"/>
      <c r="H207" s="108"/>
      <c r="I207" s="111"/>
      <c r="J207" s="112"/>
      <c r="K207" s="107"/>
      <c r="L207" s="112"/>
    </row>
    <row r="208" spans="2:12" x14ac:dyDescent="0.2">
      <c r="B208" s="108"/>
      <c r="C208" s="77" t="s">
        <v>18</v>
      </c>
      <c r="D208" s="89" t="s">
        <v>29</v>
      </c>
      <c r="E208" s="109"/>
      <c r="F208" s="110"/>
      <c r="G208" s="108"/>
      <c r="H208" s="108"/>
      <c r="I208" s="111"/>
      <c r="J208" s="112"/>
      <c r="K208" s="107"/>
      <c r="L208" s="112"/>
    </row>
    <row r="209" spans="2:19" x14ac:dyDescent="0.2">
      <c r="B209" s="20"/>
      <c r="C209" s="77" t="s">
        <v>10</v>
      </c>
      <c r="D209" s="88" t="s">
        <v>31</v>
      </c>
      <c r="E209" s="109"/>
      <c r="F209" s="110">
        <v>192</v>
      </c>
      <c r="G209" s="108"/>
      <c r="H209" s="108"/>
      <c r="I209" s="111"/>
      <c r="J209" s="112">
        <f>F209*I209</f>
        <v>0</v>
      </c>
      <c r="K209" s="107" t="s">
        <v>186</v>
      </c>
      <c r="L209" s="112">
        <f t="shared" ref="L209" si="45">J209*1.08</f>
        <v>0</v>
      </c>
    </row>
    <row r="210" spans="2:19" x14ac:dyDescent="0.2">
      <c r="B210" s="20"/>
      <c r="C210" s="77" t="s">
        <v>12</v>
      </c>
      <c r="D210" s="88" t="s">
        <v>40</v>
      </c>
      <c r="E210" s="109"/>
      <c r="F210" s="110"/>
      <c r="G210" s="108"/>
      <c r="H210" s="108"/>
      <c r="I210" s="111"/>
      <c r="J210" s="112"/>
      <c r="K210" s="107"/>
      <c r="L210" s="112"/>
    </row>
    <row r="211" spans="2:19" x14ac:dyDescent="0.2">
      <c r="B211" s="20">
        <v>8</v>
      </c>
      <c r="C211" s="77" t="s">
        <v>14</v>
      </c>
      <c r="D211" s="88" t="s">
        <v>27</v>
      </c>
      <c r="E211" s="109"/>
      <c r="F211" s="110"/>
      <c r="G211" s="108"/>
      <c r="H211" s="108"/>
      <c r="I211" s="111"/>
      <c r="J211" s="112"/>
      <c r="K211" s="107"/>
      <c r="L211" s="112"/>
    </row>
    <row r="212" spans="2:19" x14ac:dyDescent="0.2">
      <c r="B212" s="20"/>
      <c r="C212" s="77" t="s">
        <v>16</v>
      </c>
      <c r="D212" s="88" t="s">
        <v>42</v>
      </c>
      <c r="E212" s="109"/>
      <c r="F212" s="110"/>
      <c r="G212" s="108"/>
      <c r="H212" s="108"/>
      <c r="I212" s="111"/>
      <c r="J212" s="112"/>
      <c r="K212" s="107"/>
      <c r="L212" s="112"/>
    </row>
    <row r="213" spans="2:19" x14ac:dyDescent="0.2">
      <c r="B213" s="20"/>
      <c r="C213" s="77" t="s">
        <v>18</v>
      </c>
      <c r="D213" s="89" t="s">
        <v>29</v>
      </c>
      <c r="E213" s="109"/>
      <c r="F213" s="110"/>
      <c r="G213" s="108"/>
      <c r="H213" s="108"/>
      <c r="I213" s="111"/>
      <c r="J213" s="112"/>
      <c r="K213" s="107"/>
      <c r="L213" s="112"/>
    </row>
    <row r="214" spans="2:19" x14ac:dyDescent="0.2">
      <c r="B214" s="20"/>
      <c r="C214" s="77" t="s">
        <v>10</v>
      </c>
      <c r="D214" s="88" t="s">
        <v>31</v>
      </c>
      <c r="E214" s="109"/>
      <c r="F214" s="110">
        <v>192</v>
      </c>
      <c r="G214" s="108"/>
      <c r="H214" s="108"/>
      <c r="I214" s="111"/>
      <c r="J214" s="112">
        <f>F214*I214</f>
        <v>0</v>
      </c>
      <c r="K214" s="107" t="s">
        <v>186</v>
      </c>
      <c r="L214" s="112">
        <f t="shared" ref="L214" si="46">J214*1.08</f>
        <v>0</v>
      </c>
    </row>
    <row r="215" spans="2:19" x14ac:dyDescent="0.2">
      <c r="B215" s="20"/>
      <c r="C215" s="77" t="s">
        <v>12</v>
      </c>
      <c r="D215" s="88" t="s">
        <v>86</v>
      </c>
      <c r="E215" s="109"/>
      <c r="F215" s="110"/>
      <c r="G215" s="108"/>
      <c r="H215" s="108"/>
      <c r="I215" s="111"/>
      <c r="J215" s="112"/>
      <c r="K215" s="107"/>
      <c r="L215" s="112"/>
    </row>
    <row r="216" spans="2:19" x14ac:dyDescent="0.2">
      <c r="B216" s="20">
        <v>9</v>
      </c>
      <c r="C216" s="77" t="s">
        <v>14</v>
      </c>
      <c r="D216" s="88" t="s">
        <v>27</v>
      </c>
      <c r="E216" s="109"/>
      <c r="F216" s="110"/>
      <c r="G216" s="108"/>
      <c r="H216" s="108"/>
      <c r="I216" s="111"/>
      <c r="J216" s="112"/>
      <c r="K216" s="107"/>
      <c r="L216" s="112"/>
      <c r="N216" s="35"/>
      <c r="O216" s="35"/>
      <c r="P216" s="35"/>
      <c r="Q216" s="35"/>
      <c r="R216" s="35"/>
      <c r="S216" s="35"/>
    </row>
    <row r="217" spans="2:19" x14ac:dyDescent="0.2">
      <c r="B217" s="20"/>
      <c r="C217" s="77" t="s">
        <v>16</v>
      </c>
      <c r="D217" s="88" t="s">
        <v>56</v>
      </c>
      <c r="E217" s="109"/>
      <c r="F217" s="110"/>
      <c r="G217" s="108"/>
      <c r="H217" s="108"/>
      <c r="I217" s="111"/>
      <c r="J217" s="112"/>
      <c r="K217" s="107"/>
      <c r="L217" s="112"/>
      <c r="N217" s="35"/>
      <c r="O217" s="35"/>
      <c r="P217" s="35"/>
      <c r="Q217" s="35"/>
      <c r="R217" s="35"/>
      <c r="S217" s="35"/>
    </row>
    <row r="218" spans="2:19" x14ac:dyDescent="0.2">
      <c r="B218" s="20"/>
      <c r="C218" s="77" t="s">
        <v>18</v>
      </c>
      <c r="D218" s="89" t="s">
        <v>29</v>
      </c>
      <c r="E218" s="109"/>
      <c r="F218" s="110"/>
      <c r="G218" s="108"/>
      <c r="H218" s="108"/>
      <c r="I218" s="111"/>
      <c r="J218" s="112"/>
      <c r="K218" s="107"/>
      <c r="L218" s="112"/>
    </row>
    <row r="219" spans="2:19" x14ac:dyDescent="0.2">
      <c r="B219" s="20"/>
      <c r="C219" s="77" t="s">
        <v>10</v>
      </c>
      <c r="D219" s="88">
        <v>0</v>
      </c>
      <c r="E219" s="109"/>
      <c r="F219" s="110">
        <v>144</v>
      </c>
      <c r="G219" s="108"/>
      <c r="H219" s="108"/>
      <c r="I219" s="111"/>
      <c r="J219" s="112">
        <f>F219*I219</f>
        <v>0</v>
      </c>
      <c r="K219" s="107" t="s">
        <v>186</v>
      </c>
      <c r="L219" s="112">
        <f t="shared" ref="L219" si="47">J219*1.08</f>
        <v>0</v>
      </c>
    </row>
    <row r="220" spans="2:19" x14ac:dyDescent="0.2">
      <c r="B220" s="20"/>
      <c r="C220" s="77" t="s">
        <v>12</v>
      </c>
      <c r="D220" s="88" t="s">
        <v>55</v>
      </c>
      <c r="E220" s="109"/>
      <c r="F220" s="110"/>
      <c r="G220" s="108"/>
      <c r="H220" s="108"/>
      <c r="I220" s="111"/>
      <c r="J220" s="112"/>
      <c r="K220" s="107"/>
      <c r="L220" s="112"/>
    </row>
    <row r="221" spans="2:19" x14ac:dyDescent="0.2">
      <c r="B221" s="20">
        <v>10</v>
      </c>
      <c r="C221" s="77" t="s">
        <v>14</v>
      </c>
      <c r="D221" s="88" t="s">
        <v>27</v>
      </c>
      <c r="E221" s="109"/>
      <c r="F221" s="110"/>
      <c r="G221" s="108"/>
      <c r="H221" s="108"/>
      <c r="I221" s="111"/>
      <c r="J221" s="112"/>
      <c r="K221" s="107"/>
      <c r="L221" s="112"/>
    </row>
    <row r="222" spans="2:19" x14ac:dyDescent="0.2">
      <c r="B222" s="20"/>
      <c r="C222" s="77" t="s">
        <v>16</v>
      </c>
      <c r="D222" s="88" t="s">
        <v>206</v>
      </c>
      <c r="E222" s="109"/>
      <c r="F222" s="110"/>
      <c r="G222" s="108"/>
      <c r="H222" s="108"/>
      <c r="I222" s="111"/>
      <c r="J222" s="112"/>
      <c r="K222" s="107"/>
      <c r="L222" s="112"/>
    </row>
    <row r="223" spans="2:19" x14ac:dyDescent="0.2">
      <c r="B223" s="20"/>
      <c r="C223" s="77" t="s">
        <v>18</v>
      </c>
      <c r="D223" s="89" t="s">
        <v>29</v>
      </c>
      <c r="E223" s="109"/>
      <c r="F223" s="110"/>
      <c r="G223" s="108"/>
      <c r="H223" s="108"/>
      <c r="I223" s="111"/>
      <c r="J223" s="112"/>
      <c r="K223" s="107"/>
      <c r="L223" s="112"/>
    </row>
    <row r="224" spans="2:19" x14ac:dyDescent="0.2">
      <c r="B224" s="20"/>
      <c r="C224" s="77" t="s">
        <v>10</v>
      </c>
      <c r="D224" s="88">
        <v>1</v>
      </c>
      <c r="E224" s="109"/>
      <c r="F224" s="110">
        <v>144</v>
      </c>
      <c r="G224" s="108"/>
      <c r="H224" s="108"/>
      <c r="I224" s="111"/>
      <c r="J224" s="112">
        <f>F224*I224</f>
        <v>0</v>
      </c>
      <c r="K224" s="107" t="s">
        <v>186</v>
      </c>
      <c r="L224" s="112">
        <f t="shared" ref="L224" si="48">J224*1.08</f>
        <v>0</v>
      </c>
    </row>
    <row r="225" spans="2:12" x14ac:dyDescent="0.2">
      <c r="B225" s="20"/>
      <c r="C225" s="77" t="s">
        <v>12</v>
      </c>
      <c r="D225" s="88" t="s">
        <v>55</v>
      </c>
      <c r="E225" s="109"/>
      <c r="F225" s="110"/>
      <c r="G225" s="108"/>
      <c r="H225" s="108"/>
      <c r="I225" s="111"/>
      <c r="J225" s="112"/>
      <c r="K225" s="107"/>
      <c r="L225" s="112"/>
    </row>
    <row r="226" spans="2:12" x14ac:dyDescent="0.2">
      <c r="B226" s="20">
        <v>11</v>
      </c>
      <c r="C226" s="77" t="s">
        <v>14</v>
      </c>
      <c r="D226" s="88" t="s">
        <v>27</v>
      </c>
      <c r="E226" s="109"/>
      <c r="F226" s="110"/>
      <c r="G226" s="108"/>
      <c r="H226" s="108"/>
      <c r="I226" s="111"/>
      <c r="J226" s="112"/>
      <c r="K226" s="107"/>
      <c r="L226" s="112"/>
    </row>
    <row r="227" spans="2:12" x14ac:dyDescent="0.2">
      <c r="B227" s="20"/>
      <c r="C227" s="77" t="s">
        <v>16</v>
      </c>
      <c r="D227" s="88" t="s">
        <v>206</v>
      </c>
      <c r="E227" s="109"/>
      <c r="F227" s="110"/>
      <c r="G227" s="108"/>
      <c r="H227" s="108"/>
      <c r="I227" s="111"/>
      <c r="J227" s="112"/>
      <c r="K227" s="107"/>
      <c r="L227" s="112"/>
    </row>
    <row r="228" spans="2:12" x14ac:dyDescent="0.2">
      <c r="B228" s="20"/>
      <c r="C228" s="77" t="s">
        <v>18</v>
      </c>
      <c r="D228" s="89" t="s">
        <v>29</v>
      </c>
      <c r="E228" s="109"/>
      <c r="F228" s="110"/>
      <c r="G228" s="108"/>
      <c r="H228" s="108"/>
      <c r="I228" s="111"/>
      <c r="J228" s="112"/>
      <c r="K228" s="107"/>
      <c r="L228" s="112"/>
    </row>
    <row r="229" spans="2:12" x14ac:dyDescent="0.2">
      <c r="B229" s="108">
        <v>12</v>
      </c>
      <c r="C229" s="77" t="s">
        <v>10</v>
      </c>
      <c r="D229" s="88">
        <v>2</v>
      </c>
      <c r="E229" s="109"/>
      <c r="F229" s="110">
        <v>144</v>
      </c>
      <c r="G229" s="108"/>
      <c r="H229" s="108"/>
      <c r="I229" s="111"/>
      <c r="J229" s="112">
        <f>F229*I229</f>
        <v>0</v>
      </c>
      <c r="K229" s="107" t="s">
        <v>186</v>
      </c>
      <c r="L229" s="112">
        <f t="shared" ref="L229" si="49">J229*1.08</f>
        <v>0</v>
      </c>
    </row>
    <row r="230" spans="2:12" x14ac:dyDescent="0.2">
      <c r="B230" s="108"/>
      <c r="C230" s="77" t="s">
        <v>12</v>
      </c>
      <c r="D230" s="88" t="s">
        <v>40</v>
      </c>
      <c r="E230" s="109"/>
      <c r="F230" s="110"/>
      <c r="G230" s="108"/>
      <c r="H230" s="108"/>
      <c r="I230" s="111"/>
      <c r="J230" s="112"/>
      <c r="K230" s="107"/>
      <c r="L230" s="112"/>
    </row>
    <row r="231" spans="2:12" x14ac:dyDescent="0.2">
      <c r="B231" s="108"/>
      <c r="C231" s="77" t="s">
        <v>14</v>
      </c>
      <c r="D231" s="88" t="s">
        <v>27</v>
      </c>
      <c r="E231" s="109"/>
      <c r="F231" s="110"/>
      <c r="G231" s="108"/>
      <c r="H231" s="108"/>
      <c r="I231" s="111"/>
      <c r="J231" s="112"/>
      <c r="K231" s="107"/>
      <c r="L231" s="112"/>
    </row>
    <row r="232" spans="2:12" x14ac:dyDescent="0.2">
      <c r="B232" s="108"/>
      <c r="C232" s="77" t="s">
        <v>16</v>
      </c>
      <c r="D232" s="88" t="s">
        <v>42</v>
      </c>
      <c r="E232" s="109"/>
      <c r="F232" s="110"/>
      <c r="G232" s="108"/>
      <c r="H232" s="108"/>
      <c r="I232" s="111"/>
      <c r="J232" s="112"/>
      <c r="K232" s="107"/>
      <c r="L232" s="112"/>
    </row>
    <row r="233" spans="2:12" x14ac:dyDescent="0.2">
      <c r="B233" s="108"/>
      <c r="C233" s="77" t="s">
        <v>18</v>
      </c>
      <c r="D233" s="89" t="s">
        <v>29</v>
      </c>
      <c r="E233" s="109"/>
      <c r="F233" s="110"/>
      <c r="G233" s="108"/>
      <c r="H233" s="108"/>
      <c r="I233" s="111"/>
      <c r="J233" s="112"/>
      <c r="K233" s="107"/>
      <c r="L233" s="112"/>
    </row>
    <row r="234" spans="2:12" x14ac:dyDescent="0.2">
      <c r="B234" s="9"/>
      <c r="C234" s="17" t="s">
        <v>197</v>
      </c>
      <c r="D234" s="34"/>
      <c r="E234" s="34"/>
      <c r="F234" s="9"/>
      <c r="G234" s="9"/>
      <c r="H234" s="9"/>
      <c r="I234" s="78"/>
      <c r="J234" s="32">
        <f>SUM(J174:J233)</f>
        <v>0</v>
      </c>
      <c r="K234" s="33"/>
      <c r="L234" s="32">
        <f>SUM(L174:L233)</f>
        <v>0</v>
      </c>
    </row>
    <row r="235" spans="2:12" x14ac:dyDescent="0.2">
      <c r="B235" s="1" t="s">
        <v>72</v>
      </c>
      <c r="C235" s="2" t="s">
        <v>73</v>
      </c>
      <c r="D235" s="3"/>
      <c r="E235" s="3"/>
      <c r="F235" s="4"/>
      <c r="G235" s="5"/>
      <c r="H235" s="6"/>
      <c r="I235" s="6"/>
      <c r="J235" s="6"/>
      <c r="K235" s="6"/>
      <c r="L235" s="6"/>
    </row>
    <row r="236" spans="2:12" x14ac:dyDescent="0.2">
      <c r="B236" s="1" t="s">
        <v>74</v>
      </c>
      <c r="C236" s="2" t="s">
        <v>75</v>
      </c>
      <c r="D236" s="3"/>
      <c r="E236" s="3"/>
      <c r="F236" s="4"/>
      <c r="G236" s="5"/>
      <c r="H236" s="6"/>
      <c r="I236" s="6"/>
      <c r="J236" s="6"/>
      <c r="K236" s="6"/>
      <c r="L236" s="6"/>
    </row>
    <row r="237" spans="2:12" x14ac:dyDescent="0.2">
      <c r="B237" s="1"/>
      <c r="C237" s="2" t="s">
        <v>201</v>
      </c>
      <c r="D237" s="7"/>
      <c r="E237" s="7"/>
      <c r="F237" s="4"/>
      <c r="G237" s="5"/>
      <c r="H237" s="6"/>
      <c r="I237" s="6"/>
      <c r="J237" s="6"/>
      <c r="K237" s="6"/>
      <c r="L237" s="6"/>
    </row>
    <row r="238" spans="2:12" ht="31.5" customHeight="1" x14ac:dyDescent="0.2">
      <c r="B238" s="1"/>
      <c r="C238" s="2"/>
      <c r="D238" s="7"/>
      <c r="E238" s="7"/>
      <c r="F238" s="4"/>
      <c r="G238" s="5"/>
      <c r="H238" s="6"/>
      <c r="I238" s="6"/>
      <c r="J238" s="6"/>
      <c r="K238" s="6"/>
      <c r="L238" s="6"/>
    </row>
    <row r="239" spans="2:12" ht="19.5" customHeight="1" x14ac:dyDescent="0.2">
      <c r="B239" s="61"/>
      <c r="C239" s="58" t="s">
        <v>85</v>
      </c>
      <c r="D239" s="65"/>
      <c r="E239" s="65"/>
      <c r="F239" s="63"/>
      <c r="G239" s="64"/>
      <c r="H239" s="64"/>
      <c r="I239" s="64"/>
      <c r="J239" s="64"/>
      <c r="K239" s="64"/>
      <c r="L239" s="64"/>
    </row>
    <row r="240" spans="2:12" ht="25.5" x14ac:dyDescent="0.2">
      <c r="B240" s="10" t="s">
        <v>1</v>
      </c>
      <c r="C240" s="113" t="s">
        <v>2</v>
      </c>
      <c r="D240" s="113"/>
      <c r="E240" s="11" t="s">
        <v>195</v>
      </c>
      <c r="F240" s="11" t="s">
        <v>3</v>
      </c>
      <c r="G240" s="11" t="s">
        <v>4</v>
      </c>
      <c r="H240" s="11" t="s">
        <v>5</v>
      </c>
      <c r="I240" s="11" t="s">
        <v>6</v>
      </c>
      <c r="J240" s="11" t="s">
        <v>7</v>
      </c>
      <c r="K240" s="11" t="s">
        <v>8</v>
      </c>
      <c r="L240" s="11" t="s">
        <v>9</v>
      </c>
    </row>
    <row r="241" spans="2:12" ht="33" customHeight="1" x14ac:dyDescent="0.2">
      <c r="B241" s="114" t="s">
        <v>202</v>
      </c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 x14ac:dyDescent="0.2">
      <c r="B242" s="108">
        <v>1</v>
      </c>
      <c r="C242" s="77" t="s">
        <v>10</v>
      </c>
      <c r="D242" s="75" t="s">
        <v>35</v>
      </c>
      <c r="E242" s="149"/>
      <c r="F242" s="108">
        <v>48</v>
      </c>
      <c r="G242" s="150"/>
      <c r="H242" s="108"/>
      <c r="I242" s="111"/>
      <c r="J242" s="111">
        <f>F242*I242</f>
        <v>0</v>
      </c>
      <c r="K242" s="139" t="s">
        <v>186</v>
      </c>
      <c r="L242" s="111">
        <f>J242*1.08</f>
        <v>0</v>
      </c>
    </row>
    <row r="243" spans="2:12" x14ac:dyDescent="0.2">
      <c r="B243" s="108"/>
      <c r="C243" s="77" t="s">
        <v>12</v>
      </c>
      <c r="D243" s="75" t="s">
        <v>26</v>
      </c>
      <c r="E243" s="149"/>
      <c r="F243" s="108"/>
      <c r="G243" s="150"/>
      <c r="H243" s="108"/>
      <c r="I243" s="111"/>
      <c r="J243" s="111"/>
      <c r="K243" s="139"/>
      <c r="L243" s="108"/>
    </row>
    <row r="244" spans="2:12" x14ac:dyDescent="0.2">
      <c r="B244" s="108"/>
      <c r="C244" s="77" t="s">
        <v>14</v>
      </c>
      <c r="D244" s="75" t="s">
        <v>27</v>
      </c>
      <c r="E244" s="149"/>
      <c r="F244" s="108"/>
      <c r="G244" s="150"/>
      <c r="H244" s="108"/>
      <c r="I244" s="111"/>
      <c r="J244" s="111"/>
      <c r="K244" s="139"/>
      <c r="L244" s="108"/>
    </row>
    <row r="245" spans="2:12" x14ac:dyDescent="0.2">
      <c r="B245" s="108"/>
      <c r="C245" s="77" t="s">
        <v>16</v>
      </c>
      <c r="D245" s="75" t="s">
        <v>56</v>
      </c>
      <c r="E245" s="149"/>
      <c r="F245" s="108"/>
      <c r="G245" s="150"/>
      <c r="H245" s="108"/>
      <c r="I245" s="111"/>
      <c r="J245" s="111"/>
      <c r="K245" s="139"/>
      <c r="L245" s="108"/>
    </row>
    <row r="246" spans="2:12" x14ac:dyDescent="0.2">
      <c r="B246" s="108"/>
      <c r="C246" s="77" t="s">
        <v>18</v>
      </c>
      <c r="D246" s="85" t="s">
        <v>29</v>
      </c>
      <c r="E246" s="149"/>
      <c r="F246" s="108"/>
      <c r="G246" s="150"/>
      <c r="H246" s="108"/>
      <c r="I246" s="111"/>
      <c r="J246" s="111"/>
      <c r="K246" s="139"/>
      <c r="L246" s="108"/>
    </row>
    <row r="247" spans="2:12" x14ac:dyDescent="0.2">
      <c r="B247" s="108">
        <v>2</v>
      </c>
      <c r="C247" s="77" t="s">
        <v>10</v>
      </c>
      <c r="D247" s="75" t="s">
        <v>31</v>
      </c>
      <c r="E247" s="149"/>
      <c r="F247" s="108">
        <v>240</v>
      </c>
      <c r="G247" s="150"/>
      <c r="H247" s="108"/>
      <c r="I247" s="111"/>
      <c r="J247" s="111">
        <f>F247*I247</f>
        <v>0</v>
      </c>
      <c r="K247" s="139" t="s">
        <v>186</v>
      </c>
      <c r="L247" s="111">
        <f t="shared" ref="L247" si="50">J247*1.08</f>
        <v>0</v>
      </c>
    </row>
    <row r="248" spans="2:12" x14ac:dyDescent="0.2">
      <c r="B248" s="108"/>
      <c r="C248" s="77" t="s">
        <v>12</v>
      </c>
      <c r="D248" s="75" t="s">
        <v>26</v>
      </c>
      <c r="E248" s="149"/>
      <c r="F248" s="108"/>
      <c r="G248" s="150"/>
      <c r="H248" s="108"/>
      <c r="I248" s="111"/>
      <c r="J248" s="111"/>
      <c r="K248" s="139"/>
      <c r="L248" s="108"/>
    </row>
    <row r="249" spans="2:12" x14ac:dyDescent="0.2">
      <c r="B249" s="108"/>
      <c r="C249" s="77" t="s">
        <v>14</v>
      </c>
      <c r="D249" s="75" t="s">
        <v>27</v>
      </c>
      <c r="E249" s="149"/>
      <c r="F249" s="108"/>
      <c r="G249" s="150"/>
      <c r="H249" s="108"/>
      <c r="I249" s="111"/>
      <c r="J249" s="111"/>
      <c r="K249" s="139"/>
      <c r="L249" s="108"/>
    </row>
    <row r="250" spans="2:12" x14ac:dyDescent="0.2">
      <c r="B250" s="108"/>
      <c r="C250" s="77" t="s">
        <v>16</v>
      </c>
      <c r="D250" s="75" t="s">
        <v>56</v>
      </c>
      <c r="E250" s="149"/>
      <c r="F250" s="108"/>
      <c r="G250" s="150"/>
      <c r="H250" s="108"/>
      <c r="I250" s="111"/>
      <c r="J250" s="111"/>
      <c r="K250" s="139"/>
      <c r="L250" s="108"/>
    </row>
    <row r="251" spans="2:12" x14ac:dyDescent="0.2">
      <c r="B251" s="108"/>
      <c r="C251" s="77" t="s">
        <v>18</v>
      </c>
      <c r="D251" s="85" t="s">
        <v>29</v>
      </c>
      <c r="E251" s="149"/>
      <c r="F251" s="108"/>
      <c r="G251" s="150"/>
      <c r="H251" s="108"/>
      <c r="I251" s="111"/>
      <c r="J251" s="111"/>
      <c r="K251" s="139"/>
      <c r="L251" s="108"/>
    </row>
    <row r="252" spans="2:12" x14ac:dyDescent="0.2">
      <c r="B252" s="108">
        <v>3</v>
      </c>
      <c r="C252" s="77" t="s">
        <v>10</v>
      </c>
      <c r="D252" s="85">
        <v>0</v>
      </c>
      <c r="E252" s="149"/>
      <c r="F252" s="108">
        <v>24</v>
      </c>
      <c r="G252" s="150"/>
      <c r="H252" s="108"/>
      <c r="I252" s="111"/>
      <c r="J252" s="111">
        <f>F252*I252</f>
        <v>0</v>
      </c>
      <c r="K252" s="139" t="s">
        <v>186</v>
      </c>
      <c r="L252" s="111">
        <f t="shared" ref="L252" si="51">J252*1.08</f>
        <v>0</v>
      </c>
    </row>
    <row r="253" spans="2:12" x14ac:dyDescent="0.2">
      <c r="B253" s="108"/>
      <c r="C253" s="77" t="s">
        <v>12</v>
      </c>
      <c r="D253" s="85" t="s">
        <v>86</v>
      </c>
      <c r="E253" s="149"/>
      <c r="F253" s="108"/>
      <c r="G253" s="150"/>
      <c r="H253" s="108"/>
      <c r="I253" s="111"/>
      <c r="J253" s="111"/>
      <c r="K253" s="139"/>
      <c r="L253" s="108"/>
    </row>
    <row r="254" spans="2:12" x14ac:dyDescent="0.2">
      <c r="B254" s="108"/>
      <c r="C254" s="77" t="s">
        <v>14</v>
      </c>
      <c r="D254" s="75" t="s">
        <v>27</v>
      </c>
      <c r="E254" s="149"/>
      <c r="F254" s="108"/>
      <c r="G254" s="150"/>
      <c r="H254" s="108"/>
      <c r="I254" s="111"/>
      <c r="J254" s="111"/>
      <c r="K254" s="139"/>
      <c r="L254" s="108"/>
    </row>
    <row r="255" spans="2:12" x14ac:dyDescent="0.2">
      <c r="B255" s="108"/>
      <c r="C255" s="77" t="s">
        <v>16</v>
      </c>
      <c r="D255" s="85" t="s">
        <v>57</v>
      </c>
      <c r="E255" s="149"/>
      <c r="F255" s="108"/>
      <c r="G255" s="150"/>
      <c r="H255" s="108"/>
      <c r="I255" s="111"/>
      <c r="J255" s="111"/>
      <c r="K255" s="139"/>
      <c r="L255" s="108"/>
    </row>
    <row r="256" spans="2:12" x14ac:dyDescent="0.2">
      <c r="B256" s="108"/>
      <c r="C256" s="77" t="s">
        <v>18</v>
      </c>
      <c r="D256" s="85" t="s">
        <v>29</v>
      </c>
      <c r="E256" s="149"/>
      <c r="F256" s="108"/>
      <c r="G256" s="150"/>
      <c r="H256" s="108"/>
      <c r="I256" s="111"/>
      <c r="J256" s="111"/>
      <c r="K256" s="139"/>
      <c r="L256" s="108"/>
    </row>
    <row r="257" spans="2:12" x14ac:dyDescent="0.2">
      <c r="B257" s="108">
        <v>4</v>
      </c>
      <c r="C257" s="77" t="s">
        <v>10</v>
      </c>
      <c r="D257" s="85">
        <v>0</v>
      </c>
      <c r="E257" s="149"/>
      <c r="F257" s="108">
        <v>24</v>
      </c>
      <c r="G257" s="150"/>
      <c r="H257" s="108"/>
      <c r="I257" s="111"/>
      <c r="J257" s="111">
        <f>F257*I257</f>
        <v>0</v>
      </c>
      <c r="K257" s="139" t="s">
        <v>186</v>
      </c>
      <c r="L257" s="111">
        <f t="shared" ref="L257" si="52">J257*1.08</f>
        <v>0</v>
      </c>
    </row>
    <row r="258" spans="2:12" x14ac:dyDescent="0.2">
      <c r="B258" s="108"/>
      <c r="C258" s="77" t="s">
        <v>12</v>
      </c>
      <c r="D258" s="85" t="s">
        <v>86</v>
      </c>
      <c r="E258" s="149"/>
      <c r="F258" s="108"/>
      <c r="G258" s="150"/>
      <c r="H258" s="108"/>
      <c r="I258" s="111"/>
      <c r="J258" s="111"/>
      <c r="K258" s="139"/>
      <c r="L258" s="108"/>
    </row>
    <row r="259" spans="2:12" x14ac:dyDescent="0.2">
      <c r="B259" s="108"/>
      <c r="C259" s="90" t="s">
        <v>14</v>
      </c>
      <c r="D259" s="75" t="s">
        <v>27</v>
      </c>
      <c r="E259" s="149"/>
      <c r="F259" s="108"/>
      <c r="G259" s="150"/>
      <c r="H259" s="108"/>
      <c r="I259" s="111"/>
      <c r="J259" s="111"/>
      <c r="K259" s="139"/>
      <c r="L259" s="108"/>
    </row>
    <row r="260" spans="2:12" x14ac:dyDescent="0.2">
      <c r="B260" s="108"/>
      <c r="C260" s="77" t="s">
        <v>16</v>
      </c>
      <c r="D260" s="85" t="s">
        <v>56</v>
      </c>
      <c r="E260" s="149"/>
      <c r="F260" s="108"/>
      <c r="G260" s="150"/>
      <c r="H260" s="108"/>
      <c r="I260" s="111"/>
      <c r="J260" s="111"/>
      <c r="K260" s="139"/>
      <c r="L260" s="108"/>
    </row>
    <row r="261" spans="2:12" x14ac:dyDescent="0.2">
      <c r="B261" s="108"/>
      <c r="C261" s="77" t="s">
        <v>18</v>
      </c>
      <c r="D261" s="85" t="s">
        <v>29</v>
      </c>
      <c r="E261" s="149"/>
      <c r="F261" s="108"/>
      <c r="G261" s="150"/>
      <c r="H261" s="108"/>
      <c r="I261" s="111"/>
      <c r="J261" s="111"/>
      <c r="K261" s="139"/>
      <c r="L261" s="108"/>
    </row>
    <row r="262" spans="2:12" x14ac:dyDescent="0.2">
      <c r="B262" s="108">
        <v>5</v>
      </c>
      <c r="C262" s="77" t="s">
        <v>10</v>
      </c>
      <c r="D262" s="85">
        <v>0</v>
      </c>
      <c r="E262" s="149"/>
      <c r="F262" s="108">
        <v>24</v>
      </c>
      <c r="G262" s="150"/>
      <c r="H262" s="108"/>
      <c r="I262" s="111"/>
      <c r="J262" s="111">
        <f>F262*I262</f>
        <v>0</v>
      </c>
      <c r="K262" s="139" t="s">
        <v>186</v>
      </c>
      <c r="L262" s="111">
        <f t="shared" ref="L262" si="53">J262*1.08</f>
        <v>0</v>
      </c>
    </row>
    <row r="263" spans="2:12" x14ac:dyDescent="0.2">
      <c r="B263" s="108"/>
      <c r="C263" s="77" t="s">
        <v>12</v>
      </c>
      <c r="D263" s="85" t="s">
        <v>86</v>
      </c>
      <c r="E263" s="149"/>
      <c r="F263" s="108"/>
      <c r="G263" s="150"/>
      <c r="H263" s="108"/>
      <c r="I263" s="111"/>
      <c r="J263" s="111"/>
      <c r="K263" s="139"/>
      <c r="L263" s="108"/>
    </row>
    <row r="264" spans="2:12" x14ac:dyDescent="0.2">
      <c r="B264" s="108"/>
      <c r="C264" s="77" t="s">
        <v>14</v>
      </c>
      <c r="D264" s="75" t="s">
        <v>27</v>
      </c>
      <c r="E264" s="149"/>
      <c r="F264" s="108"/>
      <c r="G264" s="150"/>
      <c r="H264" s="108"/>
      <c r="I264" s="111"/>
      <c r="J264" s="111"/>
      <c r="K264" s="139"/>
      <c r="L264" s="108"/>
    </row>
    <row r="265" spans="2:12" x14ac:dyDescent="0.2">
      <c r="B265" s="108"/>
      <c r="C265" s="77" t="s">
        <v>16</v>
      </c>
      <c r="D265" s="75" t="s">
        <v>59</v>
      </c>
      <c r="E265" s="149"/>
      <c r="F265" s="108"/>
      <c r="G265" s="150"/>
      <c r="H265" s="108"/>
      <c r="I265" s="111"/>
      <c r="J265" s="111"/>
      <c r="K265" s="139"/>
      <c r="L265" s="108"/>
    </row>
    <row r="266" spans="2:12" x14ac:dyDescent="0.2">
      <c r="B266" s="108"/>
      <c r="C266" s="90" t="s">
        <v>18</v>
      </c>
      <c r="D266" s="85" t="s">
        <v>87</v>
      </c>
      <c r="E266" s="149"/>
      <c r="F266" s="108"/>
      <c r="G266" s="150"/>
      <c r="H266" s="108"/>
      <c r="I266" s="111"/>
      <c r="J266" s="111"/>
      <c r="K266" s="139"/>
      <c r="L266" s="108"/>
    </row>
    <row r="267" spans="2:12" x14ac:dyDescent="0.2">
      <c r="B267" s="108">
        <v>6</v>
      </c>
      <c r="C267" s="77" t="s">
        <v>10</v>
      </c>
      <c r="D267" s="75">
        <v>2</v>
      </c>
      <c r="E267" s="149"/>
      <c r="F267" s="108">
        <v>120</v>
      </c>
      <c r="G267" s="150"/>
      <c r="H267" s="108"/>
      <c r="I267" s="111"/>
      <c r="J267" s="111">
        <f>F267*I267</f>
        <v>0</v>
      </c>
      <c r="K267" s="139" t="s">
        <v>186</v>
      </c>
      <c r="L267" s="111">
        <f t="shared" ref="L267" si="54">J267*1.08</f>
        <v>0</v>
      </c>
    </row>
    <row r="268" spans="2:12" x14ac:dyDescent="0.2">
      <c r="B268" s="108"/>
      <c r="C268" s="77" t="s">
        <v>12</v>
      </c>
      <c r="D268" s="75" t="s">
        <v>26</v>
      </c>
      <c r="E268" s="149"/>
      <c r="F268" s="108"/>
      <c r="G268" s="150"/>
      <c r="H268" s="108"/>
      <c r="I268" s="111"/>
      <c r="J268" s="111"/>
      <c r="K268" s="139"/>
      <c r="L268" s="108"/>
    </row>
    <row r="269" spans="2:12" x14ac:dyDescent="0.2">
      <c r="B269" s="108"/>
      <c r="C269" s="77" t="s">
        <v>14</v>
      </c>
      <c r="D269" s="75" t="s">
        <v>27</v>
      </c>
      <c r="E269" s="149"/>
      <c r="F269" s="108"/>
      <c r="G269" s="150"/>
      <c r="H269" s="108"/>
      <c r="I269" s="111"/>
      <c r="J269" s="111"/>
      <c r="K269" s="139"/>
      <c r="L269" s="108"/>
    </row>
    <row r="270" spans="2:12" x14ac:dyDescent="0.2">
      <c r="B270" s="108"/>
      <c r="C270" s="77" t="s">
        <v>16</v>
      </c>
      <c r="D270" s="75" t="s">
        <v>49</v>
      </c>
      <c r="E270" s="149"/>
      <c r="F270" s="108"/>
      <c r="G270" s="150"/>
      <c r="H270" s="108"/>
      <c r="I270" s="111"/>
      <c r="J270" s="111"/>
      <c r="K270" s="139"/>
      <c r="L270" s="108"/>
    </row>
    <row r="271" spans="2:12" x14ac:dyDescent="0.2">
      <c r="B271" s="108"/>
      <c r="C271" s="77" t="s">
        <v>18</v>
      </c>
      <c r="D271" s="85" t="s">
        <v>29</v>
      </c>
      <c r="E271" s="149"/>
      <c r="F271" s="108"/>
      <c r="G271" s="150"/>
      <c r="H271" s="108"/>
      <c r="I271" s="111"/>
      <c r="J271" s="111"/>
      <c r="K271" s="139"/>
      <c r="L271" s="108"/>
    </row>
    <row r="272" spans="2:12" x14ac:dyDescent="0.2">
      <c r="B272" s="108">
        <v>7</v>
      </c>
      <c r="C272" s="77" t="s">
        <v>10</v>
      </c>
      <c r="D272" s="85">
        <v>2</v>
      </c>
      <c r="E272" s="149"/>
      <c r="F272" s="108">
        <v>216</v>
      </c>
      <c r="G272" s="150"/>
      <c r="H272" s="108"/>
      <c r="I272" s="111"/>
      <c r="J272" s="111">
        <f>F272*I272</f>
        <v>0</v>
      </c>
      <c r="K272" s="139" t="s">
        <v>186</v>
      </c>
      <c r="L272" s="111">
        <f t="shared" ref="L272" si="55">J272*1.08</f>
        <v>0</v>
      </c>
    </row>
    <row r="273" spans="2:12" x14ac:dyDescent="0.2">
      <c r="B273" s="108"/>
      <c r="C273" s="77" t="s">
        <v>12</v>
      </c>
      <c r="D273" s="75" t="s">
        <v>88</v>
      </c>
      <c r="E273" s="149"/>
      <c r="F273" s="108"/>
      <c r="G273" s="150"/>
      <c r="H273" s="108"/>
      <c r="I273" s="111"/>
      <c r="J273" s="111"/>
      <c r="K273" s="139"/>
      <c r="L273" s="108"/>
    </row>
    <row r="274" spans="2:12" x14ac:dyDescent="0.2">
      <c r="B274" s="108"/>
      <c r="C274" s="77" t="s">
        <v>14</v>
      </c>
      <c r="D274" s="75" t="s">
        <v>27</v>
      </c>
      <c r="E274" s="149"/>
      <c r="F274" s="108"/>
      <c r="G274" s="150"/>
      <c r="H274" s="108"/>
      <c r="I274" s="111"/>
      <c r="J274" s="111"/>
      <c r="K274" s="139"/>
      <c r="L274" s="108"/>
    </row>
    <row r="275" spans="2:12" x14ac:dyDescent="0.2">
      <c r="B275" s="108"/>
      <c r="C275" s="77" t="s">
        <v>16</v>
      </c>
      <c r="D275" s="75" t="s">
        <v>89</v>
      </c>
      <c r="E275" s="149"/>
      <c r="F275" s="108"/>
      <c r="G275" s="150"/>
      <c r="H275" s="108"/>
      <c r="I275" s="111"/>
      <c r="J275" s="111"/>
      <c r="K275" s="139"/>
      <c r="L275" s="108"/>
    </row>
    <row r="276" spans="2:12" x14ac:dyDescent="0.2">
      <c r="B276" s="108"/>
      <c r="C276" s="77" t="s">
        <v>18</v>
      </c>
      <c r="D276" s="85" t="s">
        <v>29</v>
      </c>
      <c r="E276" s="149"/>
      <c r="F276" s="108"/>
      <c r="G276" s="150"/>
      <c r="H276" s="108"/>
      <c r="I276" s="111"/>
      <c r="J276" s="111"/>
      <c r="K276" s="139"/>
      <c r="L276" s="108"/>
    </row>
    <row r="277" spans="2:12" x14ac:dyDescent="0.2">
      <c r="B277" s="108">
        <v>8</v>
      </c>
      <c r="C277" s="77" t="s">
        <v>10</v>
      </c>
      <c r="D277" s="85">
        <v>1</v>
      </c>
      <c r="E277" s="149"/>
      <c r="F277" s="108">
        <v>72</v>
      </c>
      <c r="G277" s="150"/>
      <c r="H277" s="108"/>
      <c r="I277" s="111"/>
      <c r="J277" s="111">
        <f>F277*I277</f>
        <v>0</v>
      </c>
      <c r="K277" s="139" t="s">
        <v>186</v>
      </c>
      <c r="L277" s="111">
        <f t="shared" ref="L277" si="56">J277*1.08</f>
        <v>0</v>
      </c>
    </row>
    <row r="278" spans="2:12" x14ac:dyDescent="0.2">
      <c r="B278" s="108"/>
      <c r="C278" s="77" t="s">
        <v>12</v>
      </c>
      <c r="D278" s="75" t="s">
        <v>88</v>
      </c>
      <c r="E278" s="149"/>
      <c r="F278" s="108"/>
      <c r="G278" s="150"/>
      <c r="H278" s="108"/>
      <c r="I278" s="111"/>
      <c r="J278" s="111"/>
      <c r="K278" s="139"/>
      <c r="L278" s="108"/>
    </row>
    <row r="279" spans="2:12" x14ac:dyDescent="0.2">
      <c r="B279" s="108"/>
      <c r="C279" s="77" t="s">
        <v>14</v>
      </c>
      <c r="D279" s="75" t="s">
        <v>27</v>
      </c>
      <c r="E279" s="149"/>
      <c r="F279" s="108"/>
      <c r="G279" s="150"/>
      <c r="H279" s="108"/>
      <c r="I279" s="111"/>
      <c r="J279" s="111"/>
      <c r="K279" s="139"/>
      <c r="L279" s="108"/>
    </row>
    <row r="280" spans="2:12" x14ac:dyDescent="0.2">
      <c r="B280" s="108"/>
      <c r="C280" s="77" t="s">
        <v>16</v>
      </c>
      <c r="D280" s="75" t="s">
        <v>90</v>
      </c>
      <c r="E280" s="149"/>
      <c r="F280" s="108"/>
      <c r="G280" s="150"/>
      <c r="H280" s="108"/>
      <c r="I280" s="111"/>
      <c r="J280" s="111"/>
      <c r="K280" s="139"/>
      <c r="L280" s="108"/>
    </row>
    <row r="281" spans="2:12" x14ac:dyDescent="0.2">
      <c r="B281" s="108"/>
      <c r="C281" s="77" t="s">
        <v>18</v>
      </c>
      <c r="D281" s="85" t="s">
        <v>29</v>
      </c>
      <c r="E281" s="149"/>
      <c r="F281" s="108"/>
      <c r="G281" s="150"/>
      <c r="H281" s="108"/>
      <c r="I281" s="111"/>
      <c r="J281" s="111"/>
      <c r="K281" s="139"/>
      <c r="L281" s="108"/>
    </row>
    <row r="282" spans="2:12" x14ac:dyDescent="0.2">
      <c r="B282" s="108">
        <v>9</v>
      </c>
      <c r="C282" s="77" t="s">
        <v>10</v>
      </c>
      <c r="D282" s="85">
        <v>1</v>
      </c>
      <c r="E282" s="145"/>
      <c r="F282" s="108">
        <v>72</v>
      </c>
      <c r="G282" s="150"/>
      <c r="H282" s="108"/>
      <c r="I282" s="111"/>
      <c r="J282" s="111">
        <f>I282*F282</f>
        <v>0</v>
      </c>
      <c r="K282" s="151" t="s">
        <v>186</v>
      </c>
      <c r="L282" s="111">
        <f>J282*1.08</f>
        <v>0</v>
      </c>
    </row>
    <row r="283" spans="2:12" x14ac:dyDescent="0.2">
      <c r="B283" s="108"/>
      <c r="C283" s="77" t="s">
        <v>12</v>
      </c>
      <c r="D283" s="75" t="s">
        <v>54</v>
      </c>
      <c r="E283" s="145"/>
      <c r="F283" s="108"/>
      <c r="G283" s="150"/>
      <c r="H283" s="108"/>
      <c r="I283" s="111"/>
      <c r="J283" s="111"/>
      <c r="K283" s="151"/>
      <c r="L283" s="108"/>
    </row>
    <row r="284" spans="2:12" x14ac:dyDescent="0.2">
      <c r="B284" s="108">
        <v>10</v>
      </c>
      <c r="C284" s="77" t="s">
        <v>10</v>
      </c>
      <c r="D284" s="85">
        <v>2</v>
      </c>
      <c r="E284" s="145"/>
      <c r="F284" s="108">
        <v>96</v>
      </c>
      <c r="G284" s="150"/>
      <c r="H284" s="108"/>
      <c r="I284" s="111"/>
      <c r="J284" s="111">
        <f>I284*F284</f>
        <v>0</v>
      </c>
      <c r="K284" s="151" t="s">
        <v>186</v>
      </c>
      <c r="L284" s="111">
        <f>J284*1.08</f>
        <v>0</v>
      </c>
    </row>
    <row r="285" spans="2:12" x14ac:dyDescent="0.2">
      <c r="B285" s="108"/>
      <c r="C285" s="77" t="s">
        <v>12</v>
      </c>
      <c r="D285" s="75" t="s">
        <v>53</v>
      </c>
      <c r="E285" s="145"/>
      <c r="F285" s="108"/>
      <c r="G285" s="150"/>
      <c r="H285" s="108"/>
      <c r="I285" s="111"/>
      <c r="J285" s="111"/>
      <c r="K285" s="151"/>
      <c r="L285" s="108"/>
    </row>
    <row r="286" spans="2:12" x14ac:dyDescent="0.2">
      <c r="B286" s="108">
        <v>11</v>
      </c>
      <c r="C286" s="77" t="s">
        <v>10</v>
      </c>
      <c r="D286" s="75">
        <v>5</v>
      </c>
      <c r="E286" s="149"/>
      <c r="F286" s="108">
        <v>60</v>
      </c>
      <c r="G286" s="150"/>
      <c r="H286" s="108"/>
      <c r="I286" s="111"/>
      <c r="J286" s="111">
        <f>I286*F286</f>
        <v>0</v>
      </c>
      <c r="K286" s="151" t="s">
        <v>186</v>
      </c>
      <c r="L286" s="111">
        <f>J286*1.08</f>
        <v>0</v>
      </c>
    </row>
    <row r="287" spans="2:12" x14ac:dyDescent="0.2">
      <c r="B287" s="108"/>
      <c r="C287" s="77" t="s">
        <v>12</v>
      </c>
      <c r="D287" s="85" t="s">
        <v>86</v>
      </c>
      <c r="E287" s="149"/>
      <c r="F287" s="108"/>
      <c r="G287" s="150"/>
      <c r="H287" s="108"/>
      <c r="I287" s="111"/>
      <c r="J287" s="111"/>
      <c r="K287" s="151"/>
      <c r="L287" s="108"/>
    </row>
    <row r="288" spans="2:12" x14ac:dyDescent="0.2">
      <c r="B288" s="108"/>
      <c r="C288" s="77" t="s">
        <v>14</v>
      </c>
      <c r="D288" s="75" t="s">
        <v>27</v>
      </c>
      <c r="E288" s="149"/>
      <c r="F288" s="108"/>
      <c r="G288" s="150"/>
      <c r="H288" s="108"/>
      <c r="I288" s="111"/>
      <c r="J288" s="111"/>
      <c r="K288" s="151"/>
      <c r="L288" s="108"/>
    </row>
    <row r="289" spans="2:12" x14ac:dyDescent="0.2">
      <c r="B289" s="108"/>
      <c r="C289" s="77" t="s">
        <v>16</v>
      </c>
      <c r="D289" s="85" t="s">
        <v>91</v>
      </c>
      <c r="E289" s="149"/>
      <c r="F289" s="108"/>
      <c r="G289" s="150"/>
      <c r="H289" s="108"/>
      <c r="I289" s="111"/>
      <c r="J289" s="111"/>
      <c r="K289" s="151"/>
      <c r="L289" s="108"/>
    </row>
    <row r="290" spans="2:12" x14ac:dyDescent="0.2">
      <c r="B290" s="108"/>
      <c r="C290" s="90" t="s">
        <v>18</v>
      </c>
      <c r="D290" s="85" t="s">
        <v>87</v>
      </c>
      <c r="E290" s="149"/>
      <c r="F290" s="108"/>
      <c r="G290" s="150"/>
      <c r="H290" s="108"/>
      <c r="I290" s="111"/>
      <c r="J290" s="111"/>
      <c r="K290" s="151"/>
      <c r="L290" s="108"/>
    </row>
    <row r="291" spans="2:12" x14ac:dyDescent="0.2">
      <c r="B291" s="108">
        <v>12</v>
      </c>
      <c r="C291" s="77" t="s">
        <v>10</v>
      </c>
      <c r="D291" s="85">
        <v>6</v>
      </c>
      <c r="E291" s="145"/>
      <c r="F291" s="108">
        <v>15</v>
      </c>
      <c r="G291" s="150"/>
      <c r="H291" s="108"/>
      <c r="I291" s="111"/>
      <c r="J291" s="111">
        <f>I291*F291</f>
        <v>0</v>
      </c>
      <c r="K291" s="151" t="s">
        <v>186</v>
      </c>
      <c r="L291" s="111">
        <f>J291*1.08</f>
        <v>0</v>
      </c>
    </row>
    <row r="292" spans="2:12" x14ac:dyDescent="0.2">
      <c r="B292" s="108"/>
      <c r="C292" s="77" t="s">
        <v>12</v>
      </c>
      <c r="D292" s="85" t="s">
        <v>86</v>
      </c>
      <c r="E292" s="145"/>
      <c r="F292" s="108"/>
      <c r="G292" s="150"/>
      <c r="H292" s="108"/>
      <c r="I292" s="111"/>
      <c r="J292" s="111"/>
      <c r="K292" s="151"/>
      <c r="L292" s="108"/>
    </row>
    <row r="293" spans="2:12" x14ac:dyDescent="0.2">
      <c r="B293" s="108"/>
      <c r="C293" s="77" t="s">
        <v>14</v>
      </c>
      <c r="D293" s="75" t="s">
        <v>27</v>
      </c>
      <c r="E293" s="145"/>
      <c r="F293" s="108"/>
      <c r="G293" s="150"/>
      <c r="H293" s="108"/>
      <c r="I293" s="111"/>
      <c r="J293" s="111"/>
      <c r="K293" s="151"/>
      <c r="L293" s="108"/>
    </row>
    <row r="294" spans="2:12" x14ac:dyDescent="0.2">
      <c r="B294" s="108"/>
      <c r="C294" s="77" t="s">
        <v>16</v>
      </c>
      <c r="D294" s="85" t="s">
        <v>63</v>
      </c>
      <c r="E294" s="145"/>
      <c r="F294" s="108"/>
      <c r="G294" s="150"/>
      <c r="H294" s="108"/>
      <c r="I294" s="111"/>
      <c r="J294" s="111"/>
      <c r="K294" s="151"/>
      <c r="L294" s="108"/>
    </row>
    <row r="295" spans="2:12" x14ac:dyDescent="0.2">
      <c r="B295" s="108"/>
      <c r="C295" s="90" t="s">
        <v>18</v>
      </c>
      <c r="D295" s="85" t="s">
        <v>87</v>
      </c>
      <c r="E295" s="145"/>
      <c r="F295" s="108"/>
      <c r="G295" s="150"/>
      <c r="H295" s="108"/>
      <c r="I295" s="111"/>
      <c r="J295" s="111"/>
      <c r="K295" s="151"/>
      <c r="L295" s="108"/>
    </row>
    <row r="296" spans="2:12" ht="13.5" thickBot="1" x14ac:dyDescent="0.25">
      <c r="B296" s="38"/>
      <c r="C296" s="97" t="s">
        <v>197</v>
      </c>
      <c r="D296" s="98"/>
      <c r="E296" s="98"/>
      <c r="F296" s="21"/>
      <c r="G296" s="22"/>
      <c r="H296" s="99"/>
      <c r="I296" s="99"/>
      <c r="J296" s="23">
        <f>SUM(J242:J295)</f>
        <v>0</v>
      </c>
      <c r="K296" s="100"/>
      <c r="L296" s="24">
        <f>SUM(L242:L295)</f>
        <v>0</v>
      </c>
    </row>
    <row r="297" spans="2:12" x14ac:dyDescent="0.2">
      <c r="B297" s="1"/>
      <c r="C297" s="2"/>
      <c r="D297" s="8"/>
      <c r="E297" s="8"/>
      <c r="F297" s="4"/>
      <c r="G297" s="5"/>
      <c r="H297" s="6"/>
      <c r="I297" s="6"/>
      <c r="J297" s="39"/>
      <c r="K297" s="26"/>
      <c r="L297" s="39"/>
    </row>
    <row r="298" spans="2:12" x14ac:dyDescent="0.2">
      <c r="B298" s="1" t="s">
        <v>72</v>
      </c>
      <c r="C298" s="2" t="s">
        <v>73</v>
      </c>
      <c r="D298" s="3"/>
      <c r="E298" s="3"/>
      <c r="F298" s="4"/>
      <c r="G298" s="5"/>
      <c r="H298" s="6"/>
      <c r="I298" s="6"/>
      <c r="J298" s="39"/>
      <c r="K298" s="26"/>
      <c r="L298" s="39"/>
    </row>
    <row r="299" spans="2:12" x14ac:dyDescent="0.2">
      <c r="B299" s="1" t="s">
        <v>74</v>
      </c>
      <c r="C299" s="2" t="s">
        <v>75</v>
      </c>
      <c r="D299" s="3"/>
      <c r="E299" s="3"/>
      <c r="F299" s="4"/>
      <c r="G299" s="5"/>
      <c r="H299" s="6"/>
      <c r="I299" s="6"/>
      <c r="J299" s="39"/>
      <c r="K299" s="26"/>
      <c r="L299" s="39"/>
    </row>
    <row r="300" spans="2:12" x14ac:dyDescent="0.2">
      <c r="B300" s="1"/>
      <c r="C300" s="2" t="s">
        <v>192</v>
      </c>
      <c r="D300" s="8"/>
      <c r="E300" s="8"/>
      <c r="F300" s="4"/>
      <c r="G300" s="5"/>
      <c r="H300" s="6"/>
      <c r="I300" s="6"/>
      <c r="J300" s="39"/>
      <c r="K300" s="26"/>
      <c r="L300" s="39"/>
    </row>
    <row r="301" spans="2:12" x14ac:dyDescent="0.2">
      <c r="B301" s="30"/>
      <c r="C301" s="16"/>
      <c r="D301" s="31"/>
      <c r="E301" s="31"/>
      <c r="F301" s="26"/>
      <c r="G301" s="6"/>
      <c r="H301" s="6"/>
      <c r="I301" s="6"/>
      <c r="J301" s="39"/>
      <c r="K301" s="26"/>
      <c r="L301" s="39"/>
    </row>
    <row r="302" spans="2:12" ht="24" customHeight="1" x14ac:dyDescent="0.2">
      <c r="B302" s="61"/>
      <c r="C302" s="58" t="s">
        <v>92</v>
      </c>
      <c r="D302" s="62"/>
      <c r="E302" s="62"/>
      <c r="F302" s="63"/>
      <c r="G302" s="64"/>
      <c r="H302" s="64"/>
      <c r="I302" s="64"/>
      <c r="J302" s="64"/>
      <c r="K302" s="64"/>
      <c r="L302" s="64"/>
    </row>
    <row r="303" spans="2:12" ht="25.5" x14ac:dyDescent="0.2">
      <c r="B303" s="10" t="s">
        <v>1</v>
      </c>
      <c r="C303" s="113" t="s">
        <v>2</v>
      </c>
      <c r="D303" s="113"/>
      <c r="E303" s="11" t="s">
        <v>203</v>
      </c>
      <c r="F303" s="11" t="s">
        <v>3</v>
      </c>
      <c r="G303" s="11" t="s">
        <v>4</v>
      </c>
      <c r="H303" s="11" t="s">
        <v>5</v>
      </c>
      <c r="I303" s="11" t="s">
        <v>6</v>
      </c>
      <c r="J303" s="11" t="s">
        <v>7</v>
      </c>
      <c r="K303" s="11" t="s">
        <v>8</v>
      </c>
      <c r="L303" s="11" t="s">
        <v>9</v>
      </c>
    </row>
    <row r="304" spans="2:12" ht="29.25" customHeight="1" x14ac:dyDescent="0.2">
      <c r="B304" s="114" t="s">
        <v>93</v>
      </c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 x14ac:dyDescent="0.2">
      <c r="B305" s="108">
        <v>1</v>
      </c>
      <c r="C305" s="77" t="s">
        <v>10</v>
      </c>
      <c r="D305" s="75" t="s">
        <v>94</v>
      </c>
      <c r="E305" s="109"/>
      <c r="F305" s="110">
        <v>24</v>
      </c>
      <c r="G305" s="150"/>
      <c r="H305" s="108"/>
      <c r="I305" s="111"/>
      <c r="J305" s="111">
        <f>F305*I305</f>
        <v>0</v>
      </c>
      <c r="K305" s="139" t="s">
        <v>186</v>
      </c>
      <c r="L305" s="111">
        <f>J305*1.08</f>
        <v>0</v>
      </c>
    </row>
    <row r="306" spans="2:12" x14ac:dyDescent="0.2">
      <c r="B306" s="108"/>
      <c r="C306" s="77" t="s">
        <v>12</v>
      </c>
      <c r="D306" s="75" t="s">
        <v>13</v>
      </c>
      <c r="E306" s="109"/>
      <c r="F306" s="110"/>
      <c r="G306" s="150"/>
      <c r="H306" s="108"/>
      <c r="I306" s="111"/>
      <c r="J306" s="111"/>
      <c r="K306" s="139"/>
      <c r="L306" s="111"/>
    </row>
    <row r="307" spans="2:12" x14ac:dyDescent="0.2">
      <c r="B307" s="108"/>
      <c r="C307" s="77" t="s">
        <v>14</v>
      </c>
      <c r="D307" s="75" t="s">
        <v>95</v>
      </c>
      <c r="E307" s="109"/>
      <c r="F307" s="110"/>
      <c r="G307" s="150"/>
      <c r="H307" s="108"/>
      <c r="I307" s="111"/>
      <c r="J307" s="111"/>
      <c r="K307" s="139"/>
      <c r="L307" s="111"/>
    </row>
    <row r="308" spans="2:12" x14ac:dyDescent="0.2">
      <c r="B308" s="108"/>
      <c r="C308" s="77" t="s">
        <v>16</v>
      </c>
      <c r="D308" s="85" t="s">
        <v>96</v>
      </c>
      <c r="E308" s="109"/>
      <c r="F308" s="110"/>
      <c r="G308" s="150"/>
      <c r="H308" s="108"/>
      <c r="I308" s="111"/>
      <c r="J308" s="111"/>
      <c r="K308" s="139"/>
      <c r="L308" s="111"/>
    </row>
    <row r="309" spans="2:12" ht="25.5" x14ac:dyDescent="0.2">
      <c r="B309" s="108"/>
      <c r="C309" s="90" t="s">
        <v>18</v>
      </c>
      <c r="D309" s="85" t="s">
        <v>97</v>
      </c>
      <c r="E309" s="109"/>
      <c r="F309" s="110"/>
      <c r="G309" s="150"/>
      <c r="H309" s="108"/>
      <c r="I309" s="111"/>
      <c r="J309" s="111"/>
      <c r="K309" s="139"/>
      <c r="L309" s="111"/>
    </row>
    <row r="310" spans="2:12" x14ac:dyDescent="0.2">
      <c r="B310" s="108">
        <v>2</v>
      </c>
      <c r="C310" s="77" t="s">
        <v>10</v>
      </c>
      <c r="D310" s="75" t="s">
        <v>98</v>
      </c>
      <c r="E310" s="109"/>
      <c r="F310" s="110">
        <v>24</v>
      </c>
      <c r="G310" s="150"/>
      <c r="H310" s="108"/>
      <c r="I310" s="111"/>
      <c r="J310" s="111">
        <f t="shared" ref="J310" si="57">F310*I310</f>
        <v>0</v>
      </c>
      <c r="K310" s="139" t="s">
        <v>186</v>
      </c>
      <c r="L310" s="111">
        <f t="shared" ref="L310" si="58">J310*1.08</f>
        <v>0</v>
      </c>
    </row>
    <row r="311" spans="2:12" x14ac:dyDescent="0.2">
      <c r="B311" s="108"/>
      <c r="C311" s="77" t="s">
        <v>12</v>
      </c>
      <c r="D311" s="85" t="s">
        <v>99</v>
      </c>
      <c r="E311" s="109"/>
      <c r="F311" s="110"/>
      <c r="G311" s="150"/>
      <c r="H311" s="108"/>
      <c r="I311" s="111"/>
      <c r="J311" s="111"/>
      <c r="K311" s="139"/>
      <c r="L311" s="111"/>
    </row>
    <row r="312" spans="2:12" x14ac:dyDescent="0.2">
      <c r="B312" s="108"/>
      <c r="C312" s="77" t="s">
        <v>14</v>
      </c>
      <c r="D312" s="85" t="s">
        <v>100</v>
      </c>
      <c r="E312" s="109"/>
      <c r="F312" s="110"/>
      <c r="G312" s="150"/>
      <c r="H312" s="108"/>
      <c r="I312" s="111"/>
      <c r="J312" s="111"/>
      <c r="K312" s="139"/>
      <c r="L312" s="111"/>
    </row>
    <row r="313" spans="2:12" x14ac:dyDescent="0.2">
      <c r="B313" s="108"/>
      <c r="C313" s="77" t="s">
        <v>16</v>
      </c>
      <c r="D313" s="85" t="s">
        <v>101</v>
      </c>
      <c r="E313" s="109"/>
      <c r="F313" s="110"/>
      <c r="G313" s="150"/>
      <c r="H313" s="108"/>
      <c r="I313" s="111"/>
      <c r="J313" s="111"/>
      <c r="K313" s="139"/>
      <c r="L313" s="111"/>
    </row>
    <row r="314" spans="2:12" x14ac:dyDescent="0.2">
      <c r="B314" s="108"/>
      <c r="C314" s="77" t="s">
        <v>18</v>
      </c>
      <c r="D314" s="85" t="s">
        <v>102</v>
      </c>
      <c r="E314" s="109"/>
      <c r="F314" s="110"/>
      <c r="G314" s="150"/>
      <c r="H314" s="108"/>
      <c r="I314" s="111"/>
      <c r="J314" s="111"/>
      <c r="K314" s="139"/>
      <c r="L314" s="111"/>
    </row>
    <row r="315" spans="2:12" x14ac:dyDescent="0.2">
      <c r="B315" s="108">
        <v>3</v>
      </c>
      <c r="C315" s="77" t="s">
        <v>10</v>
      </c>
      <c r="D315" s="75" t="s">
        <v>98</v>
      </c>
      <c r="E315" s="109"/>
      <c r="F315" s="110">
        <v>48</v>
      </c>
      <c r="G315" s="150"/>
      <c r="H315" s="108"/>
      <c r="I315" s="111"/>
      <c r="J315" s="111">
        <f t="shared" ref="J315" si="59">F315*I315</f>
        <v>0</v>
      </c>
      <c r="K315" s="139" t="s">
        <v>186</v>
      </c>
      <c r="L315" s="111">
        <f t="shared" ref="L315" si="60">J315*1.08</f>
        <v>0</v>
      </c>
    </row>
    <row r="316" spans="2:12" x14ac:dyDescent="0.2">
      <c r="B316" s="108"/>
      <c r="C316" s="77" t="s">
        <v>12</v>
      </c>
      <c r="D316" s="75" t="s">
        <v>103</v>
      </c>
      <c r="E316" s="109"/>
      <c r="F316" s="110"/>
      <c r="G316" s="150"/>
      <c r="H316" s="108"/>
      <c r="I316" s="111"/>
      <c r="J316" s="111"/>
      <c r="K316" s="139"/>
      <c r="L316" s="111"/>
    </row>
    <row r="317" spans="2:12" x14ac:dyDescent="0.2">
      <c r="B317" s="108"/>
      <c r="C317" s="77" t="s">
        <v>14</v>
      </c>
      <c r="D317" s="85" t="s">
        <v>100</v>
      </c>
      <c r="E317" s="109"/>
      <c r="F317" s="110"/>
      <c r="G317" s="150"/>
      <c r="H317" s="108"/>
      <c r="I317" s="111"/>
      <c r="J317" s="111"/>
      <c r="K317" s="139"/>
      <c r="L317" s="111"/>
    </row>
    <row r="318" spans="2:12" x14ac:dyDescent="0.2">
      <c r="B318" s="108"/>
      <c r="C318" s="77" t="s">
        <v>16</v>
      </c>
      <c r="D318" s="85" t="s">
        <v>104</v>
      </c>
      <c r="E318" s="109"/>
      <c r="F318" s="110"/>
      <c r="G318" s="150"/>
      <c r="H318" s="108"/>
      <c r="I318" s="111"/>
      <c r="J318" s="111"/>
      <c r="K318" s="139"/>
      <c r="L318" s="111"/>
    </row>
    <row r="319" spans="2:12" x14ac:dyDescent="0.2">
      <c r="B319" s="108"/>
      <c r="C319" s="77" t="s">
        <v>18</v>
      </c>
      <c r="D319" s="85" t="s">
        <v>105</v>
      </c>
      <c r="E319" s="109"/>
      <c r="F319" s="110"/>
      <c r="G319" s="150"/>
      <c r="H319" s="108"/>
      <c r="I319" s="111"/>
      <c r="J319" s="111"/>
      <c r="K319" s="139"/>
      <c r="L319" s="111"/>
    </row>
    <row r="320" spans="2:12" x14ac:dyDescent="0.2">
      <c r="B320" s="9"/>
      <c r="C320" s="17" t="s">
        <v>204</v>
      </c>
      <c r="D320" s="18"/>
      <c r="E320" s="18"/>
      <c r="F320" s="9"/>
      <c r="G320" s="86"/>
      <c r="H320" s="86"/>
      <c r="I320" s="86"/>
      <c r="J320" s="78">
        <f>SUM(J305:J319)</f>
        <v>0</v>
      </c>
      <c r="K320" s="9"/>
      <c r="L320" s="78">
        <f>SUM(L305:L319)</f>
        <v>0</v>
      </c>
    </row>
    <row r="321" spans="2:12" x14ac:dyDescent="0.2">
      <c r="B321" s="30"/>
      <c r="C321" s="2" t="s">
        <v>192</v>
      </c>
      <c r="D321" s="31"/>
      <c r="E321" s="31"/>
      <c r="F321" s="26"/>
      <c r="G321" s="6"/>
      <c r="H321" s="6"/>
      <c r="I321" s="6"/>
      <c r="J321" s="6"/>
      <c r="K321" s="6"/>
      <c r="L321" s="6"/>
    </row>
    <row r="322" spans="2:12" ht="34.5" customHeight="1" x14ac:dyDescent="0.2">
      <c r="B322" s="30"/>
      <c r="C322" s="2"/>
      <c r="D322" s="31"/>
      <c r="E322" s="31"/>
      <c r="F322" s="26"/>
      <c r="G322" s="6"/>
      <c r="H322" s="6"/>
      <c r="I322" s="6"/>
      <c r="J322" s="6"/>
      <c r="K322" s="6"/>
      <c r="L322" s="6"/>
    </row>
    <row r="323" spans="2:12" ht="27" customHeight="1" x14ac:dyDescent="0.2">
      <c r="B323" s="61"/>
      <c r="C323" s="58" t="s">
        <v>106</v>
      </c>
      <c r="D323" s="62"/>
      <c r="E323" s="62"/>
      <c r="F323" s="63"/>
      <c r="G323" s="64"/>
      <c r="H323" s="64"/>
      <c r="I323" s="64"/>
      <c r="J323" s="64"/>
      <c r="K323" s="64"/>
      <c r="L323" s="64"/>
    </row>
    <row r="324" spans="2:12" ht="25.5" x14ac:dyDescent="0.2">
      <c r="B324" s="10" t="s">
        <v>1</v>
      </c>
      <c r="C324" s="113" t="s">
        <v>2</v>
      </c>
      <c r="D324" s="113"/>
      <c r="E324" s="11" t="s">
        <v>203</v>
      </c>
      <c r="F324" s="11" t="s">
        <v>3</v>
      </c>
      <c r="G324" s="11" t="s">
        <v>4</v>
      </c>
      <c r="H324" s="11" t="s">
        <v>5</v>
      </c>
      <c r="I324" s="11" t="s">
        <v>6</v>
      </c>
      <c r="J324" s="11" t="s">
        <v>7</v>
      </c>
      <c r="K324" s="11" t="s">
        <v>8</v>
      </c>
      <c r="L324" s="11" t="s">
        <v>9</v>
      </c>
    </row>
    <row r="325" spans="2:12" ht="27.75" customHeight="1" x14ac:dyDescent="0.2">
      <c r="B325" s="152" t="s">
        <v>107</v>
      </c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</row>
    <row r="326" spans="2:12" x14ac:dyDescent="0.2">
      <c r="B326" s="108">
        <v>1</v>
      </c>
      <c r="C326" s="77" t="s">
        <v>10</v>
      </c>
      <c r="D326" s="75" t="s">
        <v>48</v>
      </c>
      <c r="E326" s="109"/>
      <c r="F326" s="110">
        <v>12</v>
      </c>
      <c r="G326" s="108"/>
      <c r="H326" s="108"/>
      <c r="I326" s="111"/>
      <c r="J326" s="146">
        <f>I326*F326</f>
        <v>0</v>
      </c>
      <c r="K326" s="139" t="s">
        <v>186</v>
      </c>
      <c r="L326" s="146">
        <f>J326*1.08</f>
        <v>0</v>
      </c>
    </row>
    <row r="327" spans="2:12" x14ac:dyDescent="0.2">
      <c r="B327" s="108"/>
      <c r="C327" s="77" t="s">
        <v>12</v>
      </c>
      <c r="D327" s="75" t="s">
        <v>108</v>
      </c>
      <c r="E327" s="109"/>
      <c r="F327" s="110"/>
      <c r="G327" s="108"/>
      <c r="H327" s="108"/>
      <c r="I327" s="111"/>
      <c r="J327" s="146"/>
      <c r="K327" s="139"/>
      <c r="L327" s="146"/>
    </row>
    <row r="328" spans="2:12" x14ac:dyDescent="0.2">
      <c r="B328" s="108"/>
      <c r="C328" s="77" t="s">
        <v>14</v>
      </c>
      <c r="D328" s="75" t="s">
        <v>27</v>
      </c>
      <c r="E328" s="109"/>
      <c r="F328" s="110"/>
      <c r="G328" s="108"/>
      <c r="H328" s="108"/>
      <c r="I328" s="111"/>
      <c r="J328" s="146"/>
      <c r="K328" s="139"/>
      <c r="L328" s="146"/>
    </row>
    <row r="329" spans="2:12" x14ac:dyDescent="0.2">
      <c r="B329" s="108"/>
      <c r="C329" s="77" t="s">
        <v>16</v>
      </c>
      <c r="D329" s="75" t="s">
        <v>63</v>
      </c>
      <c r="E329" s="109"/>
      <c r="F329" s="110"/>
      <c r="G329" s="108"/>
      <c r="H329" s="108"/>
      <c r="I329" s="111"/>
      <c r="J329" s="146"/>
      <c r="K329" s="139"/>
      <c r="L329" s="146"/>
    </row>
    <row r="330" spans="2:12" x14ac:dyDescent="0.2">
      <c r="B330" s="108"/>
      <c r="C330" s="77" t="s">
        <v>18</v>
      </c>
      <c r="D330" s="85" t="s">
        <v>109</v>
      </c>
      <c r="E330" s="109"/>
      <c r="F330" s="110"/>
      <c r="G330" s="108"/>
      <c r="H330" s="108"/>
      <c r="I330" s="111"/>
      <c r="J330" s="146"/>
      <c r="K330" s="139"/>
      <c r="L330" s="146"/>
    </row>
    <row r="331" spans="2:12" x14ac:dyDescent="0.2">
      <c r="B331" s="108">
        <v>2</v>
      </c>
      <c r="C331" s="77" t="s">
        <v>10</v>
      </c>
      <c r="D331" s="75">
        <v>5</v>
      </c>
      <c r="E331" s="109"/>
      <c r="F331" s="110">
        <v>12</v>
      </c>
      <c r="G331" s="108"/>
      <c r="H331" s="108"/>
      <c r="I331" s="111"/>
      <c r="J331" s="146">
        <f>I331*F331</f>
        <v>0</v>
      </c>
      <c r="K331" s="139" t="s">
        <v>186</v>
      </c>
      <c r="L331" s="146">
        <f>J331*1.08</f>
        <v>0</v>
      </c>
    </row>
    <row r="332" spans="2:12" x14ac:dyDescent="0.2">
      <c r="B332" s="108"/>
      <c r="C332" s="77" t="s">
        <v>12</v>
      </c>
      <c r="D332" s="75" t="s">
        <v>110</v>
      </c>
      <c r="E332" s="109"/>
      <c r="F332" s="110"/>
      <c r="G332" s="108"/>
      <c r="H332" s="108"/>
      <c r="I332" s="111"/>
      <c r="J332" s="146"/>
      <c r="K332" s="139"/>
      <c r="L332" s="146"/>
    </row>
    <row r="333" spans="2:12" x14ac:dyDescent="0.2">
      <c r="B333" s="108"/>
      <c r="C333" s="77" t="s">
        <v>14</v>
      </c>
      <c r="D333" s="75" t="s">
        <v>27</v>
      </c>
      <c r="E333" s="109"/>
      <c r="F333" s="110"/>
      <c r="G333" s="108"/>
      <c r="H333" s="108"/>
      <c r="I333" s="111"/>
      <c r="J333" s="146"/>
      <c r="K333" s="139"/>
      <c r="L333" s="146"/>
    </row>
    <row r="334" spans="2:12" x14ac:dyDescent="0.2">
      <c r="B334" s="108"/>
      <c r="C334" s="77" t="s">
        <v>16</v>
      </c>
      <c r="D334" s="75" t="s">
        <v>111</v>
      </c>
      <c r="E334" s="109"/>
      <c r="F334" s="110"/>
      <c r="G334" s="108"/>
      <c r="H334" s="108"/>
      <c r="I334" s="111"/>
      <c r="J334" s="146"/>
      <c r="K334" s="139"/>
      <c r="L334" s="146"/>
    </row>
    <row r="335" spans="2:12" x14ac:dyDescent="0.2">
      <c r="B335" s="108"/>
      <c r="C335" s="77" t="s">
        <v>18</v>
      </c>
      <c r="D335" s="85" t="s">
        <v>44</v>
      </c>
      <c r="E335" s="109"/>
      <c r="F335" s="110"/>
      <c r="G335" s="108"/>
      <c r="H335" s="108"/>
      <c r="I335" s="111"/>
      <c r="J335" s="146"/>
      <c r="K335" s="139"/>
      <c r="L335" s="146"/>
    </row>
    <row r="336" spans="2:12" x14ac:dyDescent="0.2">
      <c r="B336" s="20"/>
      <c r="C336" s="17" t="s">
        <v>205</v>
      </c>
      <c r="D336" s="85"/>
      <c r="E336" s="85"/>
      <c r="F336" s="20"/>
      <c r="G336" s="86"/>
      <c r="H336" s="86"/>
      <c r="I336" s="86"/>
      <c r="J336" s="87">
        <f>SUM(J331,J326)</f>
        <v>0</v>
      </c>
      <c r="K336" s="76"/>
      <c r="L336" s="87">
        <f>SUM(L326:L335)</f>
        <v>0</v>
      </c>
    </row>
    <row r="337" spans="2:12" x14ac:dyDescent="0.2">
      <c r="B337" s="26"/>
      <c r="C337" s="2" t="s">
        <v>192</v>
      </c>
      <c r="D337" s="31"/>
      <c r="E337" s="31"/>
      <c r="F337" s="26"/>
      <c r="G337" s="6"/>
      <c r="H337" s="6"/>
      <c r="I337" s="6"/>
      <c r="J337" s="6"/>
      <c r="K337" s="6"/>
      <c r="L337" s="6"/>
    </row>
    <row r="338" spans="2:12" ht="37.5" customHeight="1" x14ac:dyDescent="0.2">
      <c r="B338" s="26"/>
      <c r="C338" s="2"/>
      <c r="D338" s="31"/>
      <c r="E338" s="31"/>
      <c r="F338" s="26"/>
      <c r="G338" s="6"/>
      <c r="H338" s="6"/>
      <c r="I338" s="6"/>
      <c r="J338" s="6"/>
      <c r="K338" s="6"/>
      <c r="L338" s="6"/>
    </row>
    <row r="339" spans="2:12" ht="18.75" customHeight="1" x14ac:dyDescent="0.2">
      <c r="B339" s="104" t="s">
        <v>112</v>
      </c>
      <c r="C339" s="105"/>
      <c r="D339" s="105"/>
      <c r="E339" s="105"/>
      <c r="F339" s="105"/>
      <c r="G339" s="105"/>
      <c r="H339" s="105"/>
      <c r="I339" s="105"/>
      <c r="J339" s="105"/>
      <c r="K339" s="105"/>
      <c r="L339" s="106"/>
    </row>
    <row r="340" spans="2:12" ht="25.5" x14ac:dyDescent="0.2">
      <c r="B340" s="10" t="s">
        <v>1</v>
      </c>
      <c r="C340" s="113" t="s">
        <v>2</v>
      </c>
      <c r="D340" s="113"/>
      <c r="E340" s="11" t="s">
        <v>203</v>
      </c>
      <c r="F340" s="11" t="s">
        <v>3</v>
      </c>
      <c r="G340" s="11" t="s">
        <v>4</v>
      </c>
      <c r="H340" s="11" t="s">
        <v>5</v>
      </c>
      <c r="I340" s="11" t="s">
        <v>6</v>
      </c>
      <c r="J340" s="11" t="s">
        <v>7</v>
      </c>
      <c r="K340" s="11" t="s">
        <v>8</v>
      </c>
      <c r="L340" s="11" t="s">
        <v>9</v>
      </c>
    </row>
    <row r="341" spans="2:12" ht="20.25" customHeight="1" x14ac:dyDescent="0.2">
      <c r="B341" s="152" t="s">
        <v>113</v>
      </c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</row>
    <row r="342" spans="2:12" x14ac:dyDescent="0.2">
      <c r="B342" s="110">
        <v>1</v>
      </c>
      <c r="C342" s="157"/>
      <c r="D342" s="75" t="s">
        <v>114</v>
      </c>
      <c r="E342" s="109"/>
      <c r="F342" s="110">
        <v>168</v>
      </c>
      <c r="G342" s="151"/>
      <c r="H342" s="108"/>
      <c r="I342" s="153"/>
      <c r="J342" s="154">
        <f>I342*F342</f>
        <v>0</v>
      </c>
      <c r="K342" s="139" t="s">
        <v>186</v>
      </c>
      <c r="L342" s="155">
        <f>J342*1.08</f>
        <v>0</v>
      </c>
    </row>
    <row r="343" spans="2:12" ht="25.5" x14ac:dyDescent="0.2">
      <c r="B343" s="110"/>
      <c r="C343" s="157"/>
      <c r="D343" s="75" t="s">
        <v>115</v>
      </c>
      <c r="E343" s="109"/>
      <c r="F343" s="110"/>
      <c r="G343" s="151"/>
      <c r="H343" s="108"/>
      <c r="I343" s="153"/>
      <c r="J343" s="154"/>
      <c r="K343" s="139"/>
      <c r="L343" s="155"/>
    </row>
    <row r="344" spans="2:12" ht="19.5" customHeight="1" x14ac:dyDescent="0.2">
      <c r="B344" s="15"/>
      <c r="C344" s="2" t="s">
        <v>192</v>
      </c>
      <c r="D344" s="36"/>
      <c r="E344" s="36"/>
      <c r="F344" s="16"/>
      <c r="G344" s="16"/>
      <c r="H344" s="16"/>
      <c r="I344" s="16"/>
      <c r="J344" s="40"/>
      <c r="K344" s="41"/>
      <c r="L344" s="40"/>
    </row>
    <row r="346" spans="2:12" ht="23.25" customHeight="1" x14ac:dyDescent="0.2">
      <c r="B346" s="15"/>
      <c r="C346" s="16"/>
      <c r="D346" s="36"/>
      <c r="E346" s="16"/>
      <c r="F346" s="16"/>
      <c r="G346" s="16"/>
      <c r="H346" s="16"/>
      <c r="I346" s="16"/>
      <c r="J346" s="16"/>
      <c r="K346" s="16"/>
    </row>
    <row r="347" spans="2:12" ht="19.5" customHeight="1" x14ac:dyDescent="0.2">
      <c r="B347" s="66"/>
      <c r="C347" s="67" t="s">
        <v>183</v>
      </c>
      <c r="D347" s="66"/>
      <c r="E347" s="66"/>
      <c r="F347" s="66"/>
      <c r="G347" s="68"/>
      <c r="H347" s="66"/>
      <c r="I347" s="66"/>
      <c r="J347" s="66"/>
      <c r="K347" s="66"/>
    </row>
    <row r="348" spans="2:12" ht="25.5" x14ac:dyDescent="0.2">
      <c r="B348" s="69" t="s">
        <v>116</v>
      </c>
      <c r="C348" s="156" t="s">
        <v>117</v>
      </c>
      <c r="D348" s="156"/>
      <c r="E348" s="70" t="s">
        <v>118</v>
      </c>
      <c r="F348" s="70" t="s">
        <v>4</v>
      </c>
      <c r="G348" s="70" t="s">
        <v>119</v>
      </c>
      <c r="H348" s="71" t="s">
        <v>6</v>
      </c>
      <c r="I348" s="70" t="s">
        <v>194</v>
      </c>
      <c r="J348" s="70" t="s">
        <v>8</v>
      </c>
      <c r="K348" s="70" t="s">
        <v>9</v>
      </c>
    </row>
    <row r="349" spans="2:12" ht="85.5" customHeight="1" x14ac:dyDescent="0.2">
      <c r="B349" s="158" t="s">
        <v>120</v>
      </c>
      <c r="C349" s="158"/>
      <c r="D349" s="158"/>
      <c r="E349" s="158"/>
      <c r="F349" s="158"/>
      <c r="G349" s="158"/>
      <c r="H349" s="158"/>
      <c r="I349" s="158"/>
      <c r="J349" s="158"/>
      <c r="K349" s="158"/>
    </row>
    <row r="350" spans="2:12" x14ac:dyDescent="0.2">
      <c r="B350" s="149">
        <v>1</v>
      </c>
      <c r="C350" s="46" t="s">
        <v>121</v>
      </c>
      <c r="D350" s="37" t="s">
        <v>98</v>
      </c>
      <c r="E350" s="160">
        <v>24</v>
      </c>
      <c r="F350" s="160"/>
      <c r="G350" s="160"/>
      <c r="H350" s="161"/>
      <c r="I350" s="161">
        <f>E350*H350</f>
        <v>0</v>
      </c>
      <c r="J350" s="139" t="s">
        <v>186</v>
      </c>
      <c r="K350" s="159">
        <f>I350*1.08</f>
        <v>0</v>
      </c>
    </row>
    <row r="351" spans="2:12" x14ac:dyDescent="0.2">
      <c r="B351" s="149"/>
      <c r="C351" s="46" t="s">
        <v>12</v>
      </c>
      <c r="D351" s="37" t="s">
        <v>13</v>
      </c>
      <c r="E351" s="160"/>
      <c r="F351" s="160"/>
      <c r="G351" s="160"/>
      <c r="H351" s="162"/>
      <c r="I351" s="162"/>
      <c r="J351" s="139"/>
      <c r="K351" s="159"/>
    </row>
    <row r="352" spans="2:12" x14ac:dyDescent="0.2">
      <c r="B352" s="149"/>
      <c r="C352" s="46" t="s">
        <v>14</v>
      </c>
      <c r="D352" s="37" t="s">
        <v>100</v>
      </c>
      <c r="E352" s="160"/>
      <c r="F352" s="160"/>
      <c r="G352" s="160"/>
      <c r="H352" s="162"/>
      <c r="I352" s="162"/>
      <c r="J352" s="139"/>
      <c r="K352" s="159"/>
    </row>
    <row r="353" spans="2:11" x14ac:dyDescent="0.2">
      <c r="B353" s="149"/>
      <c r="C353" s="46" t="s">
        <v>16</v>
      </c>
      <c r="D353" s="47" t="s">
        <v>122</v>
      </c>
      <c r="E353" s="160"/>
      <c r="F353" s="160"/>
      <c r="G353" s="160"/>
      <c r="H353" s="162"/>
      <c r="I353" s="162"/>
      <c r="J353" s="139"/>
      <c r="K353" s="159"/>
    </row>
    <row r="354" spans="2:11" x14ac:dyDescent="0.2">
      <c r="B354" s="149"/>
      <c r="C354" s="46" t="s">
        <v>18</v>
      </c>
      <c r="D354" s="37" t="s">
        <v>123</v>
      </c>
      <c r="E354" s="160"/>
      <c r="F354" s="160"/>
      <c r="G354" s="160"/>
      <c r="H354" s="163"/>
      <c r="I354" s="163"/>
      <c r="J354" s="139"/>
      <c r="K354" s="159"/>
    </row>
    <row r="355" spans="2:11" x14ac:dyDescent="0.2">
      <c r="B355" s="149">
        <v>2</v>
      </c>
      <c r="C355" s="46" t="s">
        <v>121</v>
      </c>
      <c r="D355" s="37" t="s">
        <v>11</v>
      </c>
      <c r="E355" s="160">
        <v>24</v>
      </c>
      <c r="F355" s="160"/>
      <c r="G355" s="160"/>
      <c r="H355" s="161"/>
      <c r="I355" s="161">
        <f>E355*H355</f>
        <v>0</v>
      </c>
      <c r="J355" s="139" t="s">
        <v>186</v>
      </c>
      <c r="K355" s="159">
        <f>I355*1.08</f>
        <v>0</v>
      </c>
    </row>
    <row r="356" spans="2:11" x14ac:dyDescent="0.2">
      <c r="B356" s="149"/>
      <c r="C356" s="46" t="s">
        <v>12</v>
      </c>
      <c r="D356" s="37" t="s">
        <v>13</v>
      </c>
      <c r="E356" s="160"/>
      <c r="F356" s="160"/>
      <c r="G356" s="160"/>
      <c r="H356" s="162"/>
      <c r="I356" s="162"/>
      <c r="J356" s="139"/>
      <c r="K356" s="159"/>
    </row>
    <row r="357" spans="2:11" x14ac:dyDescent="0.2">
      <c r="B357" s="149"/>
      <c r="C357" s="46" t="s">
        <v>14</v>
      </c>
      <c r="D357" s="37" t="s">
        <v>100</v>
      </c>
      <c r="E357" s="160"/>
      <c r="F357" s="160"/>
      <c r="G357" s="160"/>
      <c r="H357" s="162"/>
      <c r="I357" s="162"/>
      <c r="J357" s="139"/>
      <c r="K357" s="159"/>
    </row>
    <row r="358" spans="2:11" x14ac:dyDescent="0.2">
      <c r="B358" s="149"/>
      <c r="C358" s="46" t="s">
        <v>16</v>
      </c>
      <c r="D358" s="47" t="s">
        <v>122</v>
      </c>
      <c r="E358" s="160"/>
      <c r="F358" s="160"/>
      <c r="G358" s="160"/>
      <c r="H358" s="162"/>
      <c r="I358" s="162"/>
      <c r="J358" s="139"/>
      <c r="K358" s="159"/>
    </row>
    <row r="359" spans="2:11" x14ac:dyDescent="0.2">
      <c r="B359" s="149"/>
      <c r="C359" s="46" t="s">
        <v>18</v>
      </c>
      <c r="D359" s="37" t="s">
        <v>123</v>
      </c>
      <c r="E359" s="160"/>
      <c r="F359" s="160"/>
      <c r="G359" s="160"/>
      <c r="H359" s="163"/>
      <c r="I359" s="163"/>
      <c r="J359" s="139"/>
      <c r="K359" s="159"/>
    </row>
    <row r="360" spans="2:11" x14ac:dyDescent="0.2">
      <c r="B360" s="149">
        <v>3</v>
      </c>
      <c r="C360" s="46" t="s">
        <v>121</v>
      </c>
      <c r="D360" s="37" t="s">
        <v>20</v>
      </c>
      <c r="E360" s="160">
        <v>72</v>
      </c>
      <c r="F360" s="160"/>
      <c r="G360" s="160"/>
      <c r="H360" s="161"/>
      <c r="I360" s="161">
        <f>E360*H360</f>
        <v>0</v>
      </c>
      <c r="J360" s="139" t="s">
        <v>186</v>
      </c>
      <c r="K360" s="159">
        <f>I360*1.08</f>
        <v>0</v>
      </c>
    </row>
    <row r="361" spans="2:11" x14ac:dyDescent="0.2">
      <c r="B361" s="149"/>
      <c r="C361" s="46" t="s">
        <v>12</v>
      </c>
      <c r="D361" s="37" t="s">
        <v>13</v>
      </c>
      <c r="E361" s="160"/>
      <c r="F361" s="160"/>
      <c r="G361" s="160"/>
      <c r="H361" s="162"/>
      <c r="I361" s="162"/>
      <c r="J361" s="139"/>
      <c r="K361" s="159"/>
    </row>
    <row r="362" spans="2:11" x14ac:dyDescent="0.2">
      <c r="B362" s="149"/>
      <c r="C362" s="46" t="s">
        <v>14</v>
      </c>
      <c r="D362" s="37" t="s">
        <v>100</v>
      </c>
      <c r="E362" s="160"/>
      <c r="F362" s="160"/>
      <c r="G362" s="160"/>
      <c r="H362" s="162"/>
      <c r="I362" s="162"/>
      <c r="J362" s="139"/>
      <c r="K362" s="159"/>
    </row>
    <row r="363" spans="2:11" x14ac:dyDescent="0.2">
      <c r="B363" s="149"/>
      <c r="C363" s="46" t="s">
        <v>16</v>
      </c>
      <c r="D363" s="47" t="s">
        <v>124</v>
      </c>
      <c r="E363" s="160"/>
      <c r="F363" s="160"/>
      <c r="G363" s="160"/>
      <c r="H363" s="162"/>
      <c r="I363" s="162"/>
      <c r="J363" s="139"/>
      <c r="K363" s="159"/>
    </row>
    <row r="364" spans="2:11" x14ac:dyDescent="0.2">
      <c r="B364" s="149"/>
      <c r="C364" s="46" t="s">
        <v>18</v>
      </c>
      <c r="D364" s="37" t="s">
        <v>123</v>
      </c>
      <c r="E364" s="160"/>
      <c r="F364" s="160"/>
      <c r="G364" s="160"/>
      <c r="H364" s="163"/>
      <c r="I364" s="163"/>
      <c r="J364" s="139"/>
      <c r="K364" s="159"/>
    </row>
    <row r="365" spans="2:11" x14ac:dyDescent="0.2">
      <c r="B365" s="149">
        <v>4</v>
      </c>
      <c r="C365" s="46" t="s">
        <v>121</v>
      </c>
      <c r="D365" s="37" t="s">
        <v>25</v>
      </c>
      <c r="E365" s="160">
        <v>48</v>
      </c>
      <c r="F365" s="160"/>
      <c r="G365" s="160"/>
      <c r="H365" s="161"/>
      <c r="I365" s="161">
        <f>E365*H365</f>
        <v>0</v>
      </c>
      <c r="J365" s="139" t="s">
        <v>186</v>
      </c>
      <c r="K365" s="159">
        <f>I365*1.08</f>
        <v>0</v>
      </c>
    </row>
    <row r="366" spans="2:11" x14ac:dyDescent="0.2">
      <c r="B366" s="149"/>
      <c r="C366" s="46" t="s">
        <v>12</v>
      </c>
      <c r="D366" s="37" t="s">
        <v>13</v>
      </c>
      <c r="E366" s="160"/>
      <c r="F366" s="160"/>
      <c r="G366" s="160"/>
      <c r="H366" s="162"/>
      <c r="I366" s="162"/>
      <c r="J366" s="139"/>
      <c r="K366" s="159"/>
    </row>
    <row r="367" spans="2:11" x14ac:dyDescent="0.2">
      <c r="B367" s="149"/>
      <c r="C367" s="46" t="s">
        <v>14</v>
      </c>
      <c r="D367" s="37" t="s">
        <v>22</v>
      </c>
      <c r="E367" s="160"/>
      <c r="F367" s="160"/>
      <c r="G367" s="160"/>
      <c r="H367" s="162"/>
      <c r="I367" s="162"/>
      <c r="J367" s="139"/>
      <c r="K367" s="159"/>
    </row>
    <row r="368" spans="2:11" x14ac:dyDescent="0.2">
      <c r="B368" s="149"/>
      <c r="C368" s="46" t="s">
        <v>16</v>
      </c>
      <c r="D368" s="47" t="s">
        <v>125</v>
      </c>
      <c r="E368" s="160"/>
      <c r="F368" s="160"/>
      <c r="G368" s="160"/>
      <c r="H368" s="162"/>
      <c r="I368" s="162"/>
      <c r="J368" s="139"/>
      <c r="K368" s="159"/>
    </row>
    <row r="369" spans="2:11" x14ac:dyDescent="0.2">
      <c r="B369" s="149"/>
      <c r="C369" s="46" t="s">
        <v>18</v>
      </c>
      <c r="D369" s="37" t="s">
        <v>123</v>
      </c>
      <c r="E369" s="160"/>
      <c r="F369" s="160"/>
      <c r="G369" s="160"/>
      <c r="H369" s="163"/>
      <c r="I369" s="163"/>
      <c r="J369" s="139"/>
      <c r="K369" s="159"/>
    </row>
    <row r="370" spans="2:11" x14ac:dyDescent="0.2">
      <c r="B370" s="149">
        <v>5</v>
      </c>
      <c r="C370" s="46" t="s">
        <v>121</v>
      </c>
      <c r="D370" s="37" t="s">
        <v>25</v>
      </c>
      <c r="E370" s="160">
        <v>360</v>
      </c>
      <c r="F370" s="160"/>
      <c r="G370" s="160"/>
      <c r="H370" s="161"/>
      <c r="I370" s="161">
        <f>E370*H370</f>
        <v>0</v>
      </c>
      <c r="J370" s="139" t="s">
        <v>186</v>
      </c>
      <c r="K370" s="159">
        <f>I370*1.08</f>
        <v>0</v>
      </c>
    </row>
    <row r="371" spans="2:11" x14ac:dyDescent="0.2">
      <c r="B371" s="149"/>
      <c r="C371" s="46" t="s">
        <v>12</v>
      </c>
      <c r="D371" s="37" t="s">
        <v>126</v>
      </c>
      <c r="E371" s="160"/>
      <c r="F371" s="160"/>
      <c r="G371" s="160"/>
      <c r="H371" s="162"/>
      <c r="I371" s="162"/>
      <c r="J371" s="139"/>
      <c r="K371" s="159"/>
    </row>
    <row r="372" spans="2:11" x14ac:dyDescent="0.2">
      <c r="B372" s="149"/>
      <c r="C372" s="46" t="s">
        <v>14</v>
      </c>
      <c r="D372" s="37" t="s">
        <v>100</v>
      </c>
      <c r="E372" s="160"/>
      <c r="F372" s="160"/>
      <c r="G372" s="160"/>
      <c r="H372" s="162"/>
      <c r="I372" s="162"/>
      <c r="J372" s="139"/>
      <c r="K372" s="159"/>
    </row>
    <row r="373" spans="2:11" x14ac:dyDescent="0.2">
      <c r="B373" s="149"/>
      <c r="C373" s="46" t="s">
        <v>16</v>
      </c>
      <c r="D373" s="47" t="s">
        <v>127</v>
      </c>
      <c r="E373" s="160"/>
      <c r="F373" s="160"/>
      <c r="G373" s="160"/>
      <c r="H373" s="162"/>
      <c r="I373" s="162"/>
      <c r="J373" s="139"/>
      <c r="K373" s="159"/>
    </row>
    <row r="374" spans="2:11" x14ac:dyDescent="0.2">
      <c r="B374" s="149"/>
      <c r="C374" s="46" t="s">
        <v>18</v>
      </c>
      <c r="D374" s="37" t="s">
        <v>44</v>
      </c>
      <c r="E374" s="160"/>
      <c r="F374" s="160"/>
      <c r="G374" s="160"/>
      <c r="H374" s="163"/>
      <c r="I374" s="163"/>
      <c r="J374" s="139"/>
      <c r="K374" s="159"/>
    </row>
    <row r="375" spans="2:11" x14ac:dyDescent="0.2">
      <c r="B375" s="149">
        <v>6</v>
      </c>
      <c r="C375" s="46" t="s">
        <v>121</v>
      </c>
      <c r="D375" s="37" t="s">
        <v>25</v>
      </c>
      <c r="E375" s="160">
        <v>216</v>
      </c>
      <c r="F375" s="160"/>
      <c r="G375" s="160"/>
      <c r="H375" s="161"/>
      <c r="I375" s="161">
        <f>E375*H375</f>
        <v>0</v>
      </c>
      <c r="J375" s="139" t="s">
        <v>186</v>
      </c>
      <c r="K375" s="159">
        <f>I375*1.08</f>
        <v>0</v>
      </c>
    </row>
    <row r="376" spans="2:11" x14ac:dyDescent="0.2">
      <c r="B376" s="149"/>
      <c r="C376" s="46" t="s">
        <v>12</v>
      </c>
      <c r="D376" s="37" t="s">
        <v>128</v>
      </c>
      <c r="E376" s="160"/>
      <c r="F376" s="160"/>
      <c r="G376" s="160"/>
      <c r="H376" s="162"/>
      <c r="I376" s="162"/>
      <c r="J376" s="139"/>
      <c r="K376" s="159"/>
    </row>
    <row r="377" spans="2:11" x14ac:dyDescent="0.2">
      <c r="B377" s="149"/>
      <c r="C377" s="46" t="s">
        <v>14</v>
      </c>
      <c r="D377" s="37" t="s">
        <v>27</v>
      </c>
      <c r="E377" s="160"/>
      <c r="F377" s="160"/>
      <c r="G377" s="160"/>
      <c r="H377" s="162"/>
      <c r="I377" s="162"/>
      <c r="J377" s="139"/>
      <c r="K377" s="159"/>
    </row>
    <row r="378" spans="2:11" x14ac:dyDescent="0.2">
      <c r="B378" s="149"/>
      <c r="C378" s="46" t="s">
        <v>16</v>
      </c>
      <c r="D378" s="37" t="s">
        <v>70</v>
      </c>
      <c r="E378" s="160"/>
      <c r="F378" s="160"/>
      <c r="G378" s="160"/>
      <c r="H378" s="162"/>
      <c r="I378" s="162"/>
      <c r="J378" s="139"/>
      <c r="K378" s="159"/>
    </row>
    <row r="379" spans="2:11" x14ac:dyDescent="0.2">
      <c r="B379" s="149"/>
      <c r="C379" s="46" t="s">
        <v>18</v>
      </c>
      <c r="D379" s="37" t="s">
        <v>29</v>
      </c>
      <c r="E379" s="160"/>
      <c r="F379" s="160"/>
      <c r="G379" s="160"/>
      <c r="H379" s="163"/>
      <c r="I379" s="163"/>
      <c r="J379" s="139"/>
      <c r="K379" s="159"/>
    </row>
    <row r="380" spans="2:11" x14ac:dyDescent="0.2">
      <c r="B380" s="149">
        <v>7</v>
      </c>
      <c r="C380" s="46" t="s">
        <v>121</v>
      </c>
      <c r="D380" s="48" t="s">
        <v>30</v>
      </c>
      <c r="E380" s="160">
        <v>612</v>
      </c>
      <c r="F380" s="160"/>
      <c r="G380" s="160"/>
      <c r="H380" s="161"/>
      <c r="I380" s="161">
        <f>E380*H380</f>
        <v>0</v>
      </c>
      <c r="J380" s="139" t="s">
        <v>186</v>
      </c>
      <c r="K380" s="159">
        <f>I380*1.08</f>
        <v>0</v>
      </c>
    </row>
    <row r="381" spans="2:11" x14ac:dyDescent="0.2">
      <c r="B381" s="149"/>
      <c r="C381" s="46" t="s">
        <v>12</v>
      </c>
      <c r="D381" s="37" t="s">
        <v>128</v>
      </c>
      <c r="E381" s="160"/>
      <c r="F381" s="160"/>
      <c r="G381" s="160"/>
      <c r="H381" s="162"/>
      <c r="I381" s="162"/>
      <c r="J381" s="139"/>
      <c r="K381" s="159"/>
    </row>
    <row r="382" spans="2:11" x14ac:dyDescent="0.2">
      <c r="B382" s="149"/>
      <c r="C382" s="46" t="s">
        <v>14</v>
      </c>
      <c r="D382" s="37" t="s">
        <v>27</v>
      </c>
      <c r="E382" s="160"/>
      <c r="F382" s="160"/>
      <c r="G382" s="160"/>
      <c r="H382" s="162"/>
      <c r="I382" s="162"/>
      <c r="J382" s="139"/>
      <c r="K382" s="159"/>
    </row>
    <row r="383" spans="2:11" x14ac:dyDescent="0.2">
      <c r="B383" s="149"/>
      <c r="C383" s="46" t="s">
        <v>16</v>
      </c>
      <c r="D383" s="37" t="s">
        <v>70</v>
      </c>
      <c r="E383" s="160"/>
      <c r="F383" s="160"/>
      <c r="G383" s="160"/>
      <c r="H383" s="162"/>
      <c r="I383" s="162"/>
      <c r="J383" s="139"/>
      <c r="K383" s="159"/>
    </row>
    <row r="384" spans="2:11" x14ac:dyDescent="0.2">
      <c r="B384" s="149"/>
      <c r="C384" s="46" t="s">
        <v>18</v>
      </c>
      <c r="D384" s="37" t="s">
        <v>29</v>
      </c>
      <c r="E384" s="160"/>
      <c r="F384" s="160"/>
      <c r="G384" s="160"/>
      <c r="H384" s="163"/>
      <c r="I384" s="163"/>
      <c r="J384" s="139"/>
      <c r="K384" s="159"/>
    </row>
    <row r="385" spans="2:11" x14ac:dyDescent="0.2">
      <c r="B385" s="149">
        <v>8</v>
      </c>
      <c r="C385" s="46" t="s">
        <v>121</v>
      </c>
      <c r="D385" s="37" t="s">
        <v>35</v>
      </c>
      <c r="E385" s="160">
        <v>396</v>
      </c>
      <c r="F385" s="160"/>
      <c r="G385" s="160"/>
      <c r="H385" s="161"/>
      <c r="I385" s="161">
        <f>E385*H385</f>
        <v>0</v>
      </c>
      <c r="J385" s="139" t="s">
        <v>186</v>
      </c>
      <c r="K385" s="159">
        <f>I385*1.08</f>
        <v>0</v>
      </c>
    </row>
    <row r="386" spans="2:11" x14ac:dyDescent="0.2">
      <c r="B386" s="149"/>
      <c r="C386" s="46" t="s">
        <v>12</v>
      </c>
      <c r="D386" s="37" t="s">
        <v>128</v>
      </c>
      <c r="E386" s="160"/>
      <c r="F386" s="160"/>
      <c r="G386" s="160"/>
      <c r="H386" s="162"/>
      <c r="I386" s="162"/>
      <c r="J386" s="139"/>
      <c r="K386" s="159"/>
    </row>
    <row r="387" spans="2:11" x14ac:dyDescent="0.2">
      <c r="B387" s="149"/>
      <c r="C387" s="46" t="s">
        <v>14</v>
      </c>
      <c r="D387" s="37" t="s">
        <v>27</v>
      </c>
      <c r="E387" s="160"/>
      <c r="F387" s="160"/>
      <c r="G387" s="160"/>
      <c r="H387" s="162"/>
      <c r="I387" s="162"/>
      <c r="J387" s="139"/>
      <c r="K387" s="159"/>
    </row>
    <row r="388" spans="2:11" x14ac:dyDescent="0.2">
      <c r="B388" s="149"/>
      <c r="C388" s="46" t="s">
        <v>16</v>
      </c>
      <c r="D388" s="37" t="s">
        <v>34</v>
      </c>
      <c r="E388" s="160"/>
      <c r="F388" s="160"/>
      <c r="G388" s="160"/>
      <c r="H388" s="162"/>
      <c r="I388" s="162"/>
      <c r="J388" s="139"/>
      <c r="K388" s="159"/>
    </row>
    <row r="389" spans="2:11" x14ac:dyDescent="0.2">
      <c r="B389" s="149"/>
      <c r="C389" s="46" t="s">
        <v>18</v>
      </c>
      <c r="D389" s="37" t="s">
        <v>29</v>
      </c>
      <c r="E389" s="160"/>
      <c r="F389" s="160"/>
      <c r="G389" s="160"/>
      <c r="H389" s="163"/>
      <c r="I389" s="163"/>
      <c r="J389" s="139"/>
      <c r="K389" s="159"/>
    </row>
    <row r="390" spans="2:11" x14ac:dyDescent="0.2">
      <c r="B390" s="149">
        <v>9</v>
      </c>
      <c r="C390" s="46" t="s">
        <v>121</v>
      </c>
      <c r="D390" s="37" t="s">
        <v>35</v>
      </c>
      <c r="E390" s="160">
        <v>360</v>
      </c>
      <c r="F390" s="160"/>
      <c r="G390" s="160"/>
      <c r="H390" s="161"/>
      <c r="I390" s="161">
        <f>E390*H390</f>
        <v>0</v>
      </c>
      <c r="J390" s="139" t="s">
        <v>186</v>
      </c>
      <c r="K390" s="159">
        <f>I390*1.08</f>
        <v>0</v>
      </c>
    </row>
    <row r="391" spans="2:11" x14ac:dyDescent="0.2">
      <c r="B391" s="149"/>
      <c r="C391" s="46" t="s">
        <v>12</v>
      </c>
      <c r="D391" s="37" t="s">
        <v>129</v>
      </c>
      <c r="E391" s="160"/>
      <c r="F391" s="160"/>
      <c r="G391" s="160"/>
      <c r="H391" s="162"/>
      <c r="I391" s="162"/>
      <c r="J391" s="139"/>
      <c r="K391" s="159"/>
    </row>
    <row r="392" spans="2:11" x14ac:dyDescent="0.2">
      <c r="B392" s="149"/>
      <c r="C392" s="46" t="s">
        <v>14</v>
      </c>
      <c r="D392" s="37" t="s">
        <v>27</v>
      </c>
      <c r="E392" s="160"/>
      <c r="F392" s="160"/>
      <c r="G392" s="160"/>
      <c r="H392" s="162"/>
      <c r="I392" s="162"/>
      <c r="J392" s="139"/>
      <c r="K392" s="159"/>
    </row>
    <row r="393" spans="2:11" x14ac:dyDescent="0.2">
      <c r="B393" s="149"/>
      <c r="C393" s="46" t="s">
        <v>16</v>
      </c>
      <c r="D393" s="37" t="s">
        <v>130</v>
      </c>
      <c r="E393" s="160"/>
      <c r="F393" s="160"/>
      <c r="G393" s="160"/>
      <c r="H393" s="162"/>
      <c r="I393" s="162"/>
      <c r="J393" s="139"/>
      <c r="K393" s="159"/>
    </row>
    <row r="394" spans="2:11" x14ac:dyDescent="0.2">
      <c r="B394" s="149"/>
      <c r="C394" s="46" t="s">
        <v>18</v>
      </c>
      <c r="D394" s="37" t="s">
        <v>29</v>
      </c>
      <c r="E394" s="160"/>
      <c r="F394" s="160"/>
      <c r="G394" s="160"/>
      <c r="H394" s="163"/>
      <c r="I394" s="163"/>
      <c r="J394" s="139"/>
      <c r="K394" s="159"/>
    </row>
    <row r="395" spans="2:11" x14ac:dyDescent="0.2">
      <c r="B395" s="149">
        <v>10</v>
      </c>
      <c r="C395" s="46" t="s">
        <v>121</v>
      </c>
      <c r="D395" s="37" t="s">
        <v>35</v>
      </c>
      <c r="E395" s="160">
        <v>1872</v>
      </c>
      <c r="F395" s="160"/>
      <c r="G395" s="160"/>
      <c r="H395" s="161"/>
      <c r="I395" s="161">
        <f>E395*H395</f>
        <v>0</v>
      </c>
      <c r="J395" s="139" t="s">
        <v>186</v>
      </c>
      <c r="K395" s="159">
        <f>I395*1.08</f>
        <v>0</v>
      </c>
    </row>
    <row r="396" spans="2:11" x14ac:dyDescent="0.2">
      <c r="B396" s="149"/>
      <c r="C396" s="46" t="s">
        <v>12</v>
      </c>
      <c r="D396" s="37" t="s">
        <v>128</v>
      </c>
      <c r="E396" s="160"/>
      <c r="F396" s="160"/>
      <c r="G396" s="160"/>
      <c r="H396" s="162"/>
      <c r="I396" s="162"/>
      <c r="J396" s="139"/>
      <c r="K396" s="159"/>
    </row>
    <row r="397" spans="2:11" x14ac:dyDescent="0.2">
      <c r="B397" s="149"/>
      <c r="C397" s="46" t="s">
        <v>14</v>
      </c>
      <c r="D397" s="37" t="s">
        <v>27</v>
      </c>
      <c r="E397" s="160"/>
      <c r="F397" s="160"/>
      <c r="G397" s="160"/>
      <c r="H397" s="162"/>
      <c r="I397" s="162"/>
      <c r="J397" s="139"/>
      <c r="K397" s="159"/>
    </row>
    <row r="398" spans="2:11" x14ac:dyDescent="0.2">
      <c r="B398" s="149"/>
      <c r="C398" s="46" t="s">
        <v>16</v>
      </c>
      <c r="D398" s="37" t="s">
        <v>131</v>
      </c>
      <c r="E398" s="160"/>
      <c r="F398" s="160"/>
      <c r="G398" s="160"/>
      <c r="H398" s="162"/>
      <c r="I398" s="162"/>
      <c r="J398" s="139"/>
      <c r="K398" s="159"/>
    </row>
    <row r="399" spans="2:11" x14ac:dyDescent="0.2">
      <c r="B399" s="149"/>
      <c r="C399" s="46" t="s">
        <v>18</v>
      </c>
      <c r="D399" s="37" t="s">
        <v>132</v>
      </c>
      <c r="E399" s="160"/>
      <c r="F399" s="160"/>
      <c r="G399" s="160"/>
      <c r="H399" s="163"/>
      <c r="I399" s="163"/>
      <c r="J399" s="139"/>
      <c r="K399" s="159"/>
    </row>
    <row r="400" spans="2:11" x14ac:dyDescent="0.2">
      <c r="B400" s="149">
        <v>11</v>
      </c>
      <c r="C400" s="46" t="s">
        <v>121</v>
      </c>
      <c r="D400" s="37" t="s">
        <v>35</v>
      </c>
      <c r="E400" s="160">
        <v>1368</v>
      </c>
      <c r="F400" s="160"/>
      <c r="G400" s="160"/>
      <c r="H400" s="161"/>
      <c r="I400" s="161">
        <f>E400*H400</f>
        <v>0</v>
      </c>
      <c r="J400" s="139" t="s">
        <v>186</v>
      </c>
      <c r="K400" s="159">
        <f>I400*1.08</f>
        <v>0</v>
      </c>
    </row>
    <row r="401" spans="2:11" x14ac:dyDescent="0.2">
      <c r="B401" s="149"/>
      <c r="C401" s="46" t="s">
        <v>12</v>
      </c>
      <c r="D401" s="37" t="s">
        <v>128</v>
      </c>
      <c r="E401" s="160"/>
      <c r="F401" s="160"/>
      <c r="G401" s="160"/>
      <c r="H401" s="162"/>
      <c r="I401" s="162"/>
      <c r="J401" s="139"/>
      <c r="K401" s="159"/>
    </row>
    <row r="402" spans="2:11" x14ac:dyDescent="0.2">
      <c r="B402" s="149"/>
      <c r="C402" s="46" t="s">
        <v>14</v>
      </c>
      <c r="D402" s="37" t="s">
        <v>27</v>
      </c>
      <c r="E402" s="160"/>
      <c r="F402" s="160"/>
      <c r="G402" s="160"/>
      <c r="H402" s="162"/>
      <c r="I402" s="162"/>
      <c r="J402" s="139"/>
      <c r="K402" s="159"/>
    </row>
    <row r="403" spans="2:11" x14ac:dyDescent="0.2">
      <c r="B403" s="149"/>
      <c r="C403" s="46" t="s">
        <v>16</v>
      </c>
      <c r="D403" s="37" t="s">
        <v>133</v>
      </c>
      <c r="E403" s="160"/>
      <c r="F403" s="160"/>
      <c r="G403" s="160"/>
      <c r="H403" s="162"/>
      <c r="I403" s="162"/>
      <c r="J403" s="139"/>
      <c r="K403" s="159"/>
    </row>
    <row r="404" spans="2:11" x14ac:dyDescent="0.2">
      <c r="B404" s="149"/>
      <c r="C404" s="46" t="s">
        <v>18</v>
      </c>
      <c r="D404" s="37" t="s">
        <v>29</v>
      </c>
      <c r="E404" s="160"/>
      <c r="F404" s="160"/>
      <c r="G404" s="160"/>
      <c r="H404" s="163"/>
      <c r="I404" s="163"/>
      <c r="J404" s="139"/>
      <c r="K404" s="159"/>
    </row>
    <row r="405" spans="2:11" x14ac:dyDescent="0.2">
      <c r="B405" s="149">
        <v>12</v>
      </c>
      <c r="C405" s="46" t="s">
        <v>121</v>
      </c>
      <c r="D405" s="37" t="s">
        <v>35</v>
      </c>
      <c r="E405" s="160">
        <v>180</v>
      </c>
      <c r="F405" s="160"/>
      <c r="G405" s="160"/>
      <c r="H405" s="161"/>
      <c r="I405" s="161">
        <f>E405*H405</f>
        <v>0</v>
      </c>
      <c r="J405" s="139" t="s">
        <v>186</v>
      </c>
      <c r="K405" s="159">
        <f>I405*1.08</f>
        <v>0</v>
      </c>
    </row>
    <row r="406" spans="2:11" x14ac:dyDescent="0.2">
      <c r="B406" s="149"/>
      <c r="C406" s="46" t="s">
        <v>12</v>
      </c>
      <c r="D406" s="37" t="s">
        <v>128</v>
      </c>
      <c r="E406" s="160"/>
      <c r="F406" s="160"/>
      <c r="G406" s="160"/>
      <c r="H406" s="162"/>
      <c r="I406" s="162"/>
      <c r="J406" s="139"/>
      <c r="K406" s="159"/>
    </row>
    <row r="407" spans="2:11" x14ac:dyDescent="0.2">
      <c r="B407" s="149"/>
      <c r="C407" s="46" t="s">
        <v>14</v>
      </c>
      <c r="D407" s="37" t="s">
        <v>27</v>
      </c>
      <c r="E407" s="160"/>
      <c r="F407" s="160"/>
      <c r="G407" s="160"/>
      <c r="H407" s="162"/>
      <c r="I407" s="162"/>
      <c r="J407" s="139"/>
      <c r="K407" s="159"/>
    </row>
    <row r="408" spans="2:11" x14ac:dyDescent="0.2">
      <c r="B408" s="149"/>
      <c r="C408" s="46" t="s">
        <v>16</v>
      </c>
      <c r="D408" s="37" t="s">
        <v>134</v>
      </c>
      <c r="E408" s="160"/>
      <c r="F408" s="160"/>
      <c r="G408" s="160"/>
      <c r="H408" s="162"/>
      <c r="I408" s="162"/>
      <c r="J408" s="139"/>
      <c r="K408" s="159"/>
    </row>
    <row r="409" spans="2:11" x14ac:dyDescent="0.2">
      <c r="B409" s="149"/>
      <c r="C409" s="46" t="s">
        <v>18</v>
      </c>
      <c r="D409" s="37" t="s">
        <v>132</v>
      </c>
      <c r="E409" s="160"/>
      <c r="F409" s="160"/>
      <c r="G409" s="160"/>
      <c r="H409" s="163"/>
      <c r="I409" s="163"/>
      <c r="J409" s="139"/>
      <c r="K409" s="159"/>
    </row>
    <row r="410" spans="2:11" x14ac:dyDescent="0.2">
      <c r="B410" s="149">
        <v>13</v>
      </c>
      <c r="C410" s="46" t="s">
        <v>121</v>
      </c>
      <c r="D410" s="37" t="s">
        <v>31</v>
      </c>
      <c r="E410" s="160">
        <v>216</v>
      </c>
      <c r="F410" s="160"/>
      <c r="G410" s="160"/>
      <c r="H410" s="161"/>
      <c r="I410" s="161">
        <f>E410*H410</f>
        <v>0</v>
      </c>
      <c r="J410" s="139" t="s">
        <v>186</v>
      </c>
      <c r="K410" s="159">
        <f>I410*1.08</f>
        <v>0</v>
      </c>
    </row>
    <row r="411" spans="2:11" x14ac:dyDescent="0.2">
      <c r="B411" s="149"/>
      <c r="C411" s="46" t="s">
        <v>12</v>
      </c>
      <c r="D411" s="37" t="s">
        <v>128</v>
      </c>
      <c r="E411" s="160"/>
      <c r="F411" s="160"/>
      <c r="G411" s="160"/>
      <c r="H411" s="162"/>
      <c r="I411" s="162"/>
      <c r="J411" s="139"/>
      <c r="K411" s="159"/>
    </row>
    <row r="412" spans="2:11" x14ac:dyDescent="0.2">
      <c r="B412" s="149"/>
      <c r="C412" s="46" t="s">
        <v>14</v>
      </c>
      <c r="D412" s="37" t="s">
        <v>100</v>
      </c>
      <c r="E412" s="160"/>
      <c r="F412" s="160"/>
      <c r="G412" s="160"/>
      <c r="H412" s="162"/>
      <c r="I412" s="162"/>
      <c r="J412" s="139"/>
      <c r="K412" s="159"/>
    </row>
    <row r="413" spans="2:11" x14ac:dyDescent="0.2">
      <c r="B413" s="149"/>
      <c r="C413" s="46" t="s">
        <v>16</v>
      </c>
      <c r="D413" s="37" t="s">
        <v>135</v>
      </c>
      <c r="E413" s="160"/>
      <c r="F413" s="160"/>
      <c r="G413" s="160"/>
      <c r="H413" s="162"/>
      <c r="I413" s="162"/>
      <c r="J413" s="139"/>
      <c r="K413" s="159"/>
    </row>
    <row r="414" spans="2:11" x14ac:dyDescent="0.2">
      <c r="B414" s="149"/>
      <c r="C414" s="46" t="s">
        <v>18</v>
      </c>
      <c r="D414" s="37" t="s">
        <v>44</v>
      </c>
      <c r="E414" s="160"/>
      <c r="F414" s="160"/>
      <c r="G414" s="160"/>
      <c r="H414" s="163"/>
      <c r="I414" s="163"/>
      <c r="J414" s="139"/>
      <c r="K414" s="159"/>
    </row>
    <row r="415" spans="2:11" x14ac:dyDescent="0.2">
      <c r="B415" s="149">
        <v>14</v>
      </c>
      <c r="C415" s="46" t="s">
        <v>121</v>
      </c>
      <c r="D415" s="37" t="s">
        <v>31</v>
      </c>
      <c r="E415" s="160">
        <v>1440</v>
      </c>
      <c r="F415" s="160"/>
      <c r="G415" s="160"/>
      <c r="H415" s="161"/>
      <c r="I415" s="161">
        <f>E415*H415</f>
        <v>0</v>
      </c>
      <c r="J415" s="139" t="s">
        <v>186</v>
      </c>
      <c r="K415" s="159">
        <f>I415*1.08</f>
        <v>0</v>
      </c>
    </row>
    <row r="416" spans="2:11" x14ac:dyDescent="0.2">
      <c r="B416" s="149"/>
      <c r="C416" s="46" t="s">
        <v>12</v>
      </c>
      <c r="D416" s="37" t="s">
        <v>128</v>
      </c>
      <c r="E416" s="160"/>
      <c r="F416" s="160"/>
      <c r="G416" s="160"/>
      <c r="H416" s="162"/>
      <c r="I416" s="162"/>
      <c r="J416" s="139"/>
      <c r="K416" s="159"/>
    </row>
    <row r="417" spans="2:11" x14ac:dyDescent="0.2">
      <c r="B417" s="149"/>
      <c r="C417" s="46" t="s">
        <v>14</v>
      </c>
      <c r="D417" s="37" t="s">
        <v>27</v>
      </c>
      <c r="E417" s="160"/>
      <c r="F417" s="160"/>
      <c r="G417" s="160"/>
      <c r="H417" s="162"/>
      <c r="I417" s="162"/>
      <c r="J417" s="139"/>
      <c r="K417" s="159"/>
    </row>
    <row r="418" spans="2:11" x14ac:dyDescent="0.2">
      <c r="B418" s="149"/>
      <c r="C418" s="46" t="s">
        <v>16</v>
      </c>
      <c r="D418" s="37" t="s">
        <v>131</v>
      </c>
      <c r="E418" s="160"/>
      <c r="F418" s="160"/>
      <c r="G418" s="160"/>
      <c r="H418" s="162"/>
      <c r="I418" s="162"/>
      <c r="J418" s="139"/>
      <c r="K418" s="159"/>
    </row>
    <row r="419" spans="2:11" x14ac:dyDescent="0.2">
      <c r="B419" s="149"/>
      <c r="C419" s="46" t="s">
        <v>18</v>
      </c>
      <c r="D419" s="37" t="s">
        <v>132</v>
      </c>
      <c r="E419" s="160"/>
      <c r="F419" s="160"/>
      <c r="G419" s="160"/>
      <c r="H419" s="163"/>
      <c r="I419" s="163"/>
      <c r="J419" s="139"/>
      <c r="K419" s="159"/>
    </row>
    <row r="420" spans="2:11" x14ac:dyDescent="0.2">
      <c r="B420" s="149">
        <v>15</v>
      </c>
      <c r="C420" s="46" t="s">
        <v>121</v>
      </c>
      <c r="D420" s="37" t="s">
        <v>31</v>
      </c>
      <c r="E420" s="160">
        <v>1260</v>
      </c>
      <c r="F420" s="160"/>
      <c r="G420" s="160"/>
      <c r="H420" s="161"/>
      <c r="I420" s="161">
        <f>E420*H420</f>
        <v>0</v>
      </c>
      <c r="J420" s="139" t="s">
        <v>186</v>
      </c>
      <c r="K420" s="159">
        <f>I420*1.08</f>
        <v>0</v>
      </c>
    </row>
    <row r="421" spans="2:11" x14ac:dyDescent="0.2">
      <c r="B421" s="149"/>
      <c r="C421" s="46" t="s">
        <v>12</v>
      </c>
      <c r="D421" s="37" t="s">
        <v>128</v>
      </c>
      <c r="E421" s="160"/>
      <c r="F421" s="160"/>
      <c r="G421" s="160"/>
      <c r="H421" s="162"/>
      <c r="I421" s="162"/>
      <c r="J421" s="139"/>
      <c r="K421" s="159"/>
    </row>
    <row r="422" spans="2:11" x14ac:dyDescent="0.2">
      <c r="B422" s="149"/>
      <c r="C422" s="46" t="s">
        <v>14</v>
      </c>
      <c r="D422" s="37" t="s">
        <v>27</v>
      </c>
      <c r="E422" s="160"/>
      <c r="F422" s="160"/>
      <c r="G422" s="160"/>
      <c r="H422" s="162"/>
      <c r="I422" s="162"/>
      <c r="J422" s="139"/>
      <c r="K422" s="159"/>
    </row>
    <row r="423" spans="2:11" x14ac:dyDescent="0.2">
      <c r="B423" s="149"/>
      <c r="C423" s="46" t="s">
        <v>16</v>
      </c>
      <c r="D423" s="37" t="s">
        <v>131</v>
      </c>
      <c r="E423" s="160"/>
      <c r="F423" s="160"/>
      <c r="G423" s="160"/>
      <c r="H423" s="162"/>
      <c r="I423" s="162"/>
      <c r="J423" s="139"/>
      <c r="K423" s="159"/>
    </row>
    <row r="424" spans="2:11" x14ac:dyDescent="0.2">
      <c r="B424" s="149"/>
      <c r="C424" s="46" t="s">
        <v>18</v>
      </c>
      <c r="D424" s="37" t="s">
        <v>29</v>
      </c>
      <c r="E424" s="160"/>
      <c r="F424" s="160"/>
      <c r="G424" s="160"/>
      <c r="H424" s="163"/>
      <c r="I424" s="163"/>
      <c r="J424" s="139"/>
      <c r="K424" s="159"/>
    </row>
    <row r="425" spans="2:11" x14ac:dyDescent="0.2">
      <c r="B425" s="149">
        <v>16</v>
      </c>
      <c r="C425" s="46" t="s">
        <v>121</v>
      </c>
      <c r="D425" s="37" t="s">
        <v>31</v>
      </c>
      <c r="E425" s="160">
        <v>1152</v>
      </c>
      <c r="F425" s="160"/>
      <c r="G425" s="160"/>
      <c r="H425" s="161"/>
      <c r="I425" s="161">
        <f>E425*H425</f>
        <v>0</v>
      </c>
      <c r="J425" s="139" t="s">
        <v>186</v>
      </c>
      <c r="K425" s="159">
        <f>I425*1.08</f>
        <v>0</v>
      </c>
    </row>
    <row r="426" spans="2:11" x14ac:dyDescent="0.2">
      <c r="B426" s="149"/>
      <c r="C426" s="46" t="s">
        <v>12</v>
      </c>
      <c r="D426" s="37" t="s">
        <v>128</v>
      </c>
      <c r="E426" s="160"/>
      <c r="F426" s="160"/>
      <c r="G426" s="160"/>
      <c r="H426" s="162"/>
      <c r="I426" s="162"/>
      <c r="J426" s="139"/>
      <c r="K426" s="159"/>
    </row>
    <row r="427" spans="2:11" x14ac:dyDescent="0.2">
      <c r="B427" s="149"/>
      <c r="C427" s="46" t="s">
        <v>14</v>
      </c>
      <c r="D427" s="37" t="s">
        <v>27</v>
      </c>
      <c r="E427" s="160"/>
      <c r="F427" s="160"/>
      <c r="G427" s="160"/>
      <c r="H427" s="162"/>
      <c r="I427" s="162"/>
      <c r="J427" s="139"/>
      <c r="K427" s="159"/>
    </row>
    <row r="428" spans="2:11" x14ac:dyDescent="0.2">
      <c r="B428" s="149"/>
      <c r="C428" s="46" t="s">
        <v>16</v>
      </c>
      <c r="D428" s="37" t="s">
        <v>133</v>
      </c>
      <c r="E428" s="160"/>
      <c r="F428" s="160"/>
      <c r="G428" s="160"/>
      <c r="H428" s="162"/>
      <c r="I428" s="162"/>
      <c r="J428" s="139"/>
      <c r="K428" s="159"/>
    </row>
    <row r="429" spans="2:11" x14ac:dyDescent="0.2">
      <c r="B429" s="149"/>
      <c r="C429" s="46" t="s">
        <v>18</v>
      </c>
      <c r="D429" s="37" t="s">
        <v>29</v>
      </c>
      <c r="E429" s="160"/>
      <c r="F429" s="160"/>
      <c r="G429" s="160"/>
      <c r="H429" s="163"/>
      <c r="I429" s="163"/>
      <c r="J429" s="139"/>
      <c r="K429" s="159"/>
    </row>
    <row r="430" spans="2:11" x14ac:dyDescent="0.2">
      <c r="B430" s="149">
        <v>17</v>
      </c>
      <c r="C430" s="46" t="s">
        <v>121</v>
      </c>
      <c r="D430" s="37" t="s">
        <v>31</v>
      </c>
      <c r="E430" s="160">
        <v>720</v>
      </c>
      <c r="F430" s="160"/>
      <c r="G430" s="160"/>
      <c r="H430" s="161"/>
      <c r="I430" s="161">
        <f>E430*H430</f>
        <v>0</v>
      </c>
      <c r="J430" s="139" t="s">
        <v>186</v>
      </c>
      <c r="K430" s="159">
        <f>I430*1.08</f>
        <v>0</v>
      </c>
    </row>
    <row r="431" spans="2:11" x14ac:dyDescent="0.2">
      <c r="B431" s="149"/>
      <c r="C431" s="46" t="s">
        <v>12</v>
      </c>
      <c r="D431" s="45" t="s">
        <v>129</v>
      </c>
      <c r="E431" s="160"/>
      <c r="F431" s="160"/>
      <c r="G431" s="160"/>
      <c r="H431" s="162"/>
      <c r="I431" s="162"/>
      <c r="J431" s="139"/>
      <c r="K431" s="159"/>
    </row>
    <row r="432" spans="2:11" x14ac:dyDescent="0.2">
      <c r="B432" s="149"/>
      <c r="C432" s="46" t="s">
        <v>14</v>
      </c>
      <c r="D432" s="37" t="s">
        <v>27</v>
      </c>
      <c r="E432" s="160"/>
      <c r="F432" s="160"/>
      <c r="G432" s="160"/>
      <c r="H432" s="162"/>
      <c r="I432" s="162"/>
      <c r="J432" s="139"/>
      <c r="K432" s="159"/>
    </row>
    <row r="433" spans="2:11" x14ac:dyDescent="0.2">
      <c r="B433" s="149"/>
      <c r="C433" s="46" t="s">
        <v>16</v>
      </c>
      <c r="D433" s="37" t="s">
        <v>136</v>
      </c>
      <c r="E433" s="160"/>
      <c r="F433" s="160"/>
      <c r="G433" s="160"/>
      <c r="H433" s="162"/>
      <c r="I433" s="162"/>
      <c r="J433" s="139"/>
      <c r="K433" s="159"/>
    </row>
    <row r="434" spans="2:11" x14ac:dyDescent="0.2">
      <c r="B434" s="149"/>
      <c r="C434" s="46" t="s">
        <v>18</v>
      </c>
      <c r="D434" s="45" t="s">
        <v>43</v>
      </c>
      <c r="E434" s="160"/>
      <c r="F434" s="160"/>
      <c r="G434" s="160"/>
      <c r="H434" s="163"/>
      <c r="I434" s="163"/>
      <c r="J434" s="139"/>
      <c r="K434" s="159"/>
    </row>
    <row r="435" spans="2:11" x14ac:dyDescent="0.2">
      <c r="B435" s="149">
        <v>18</v>
      </c>
      <c r="C435" s="46" t="s">
        <v>121</v>
      </c>
      <c r="D435" s="37" t="s">
        <v>31</v>
      </c>
      <c r="E435" s="160">
        <v>468</v>
      </c>
      <c r="F435" s="160"/>
      <c r="G435" s="160"/>
      <c r="H435" s="161"/>
      <c r="I435" s="161">
        <f>E435*H435</f>
        <v>0</v>
      </c>
      <c r="J435" s="139" t="s">
        <v>186</v>
      </c>
      <c r="K435" s="159">
        <f>I435*1.08</f>
        <v>0</v>
      </c>
    </row>
    <row r="436" spans="2:11" x14ac:dyDescent="0.2">
      <c r="B436" s="149"/>
      <c r="C436" s="46" t="s">
        <v>12</v>
      </c>
      <c r="D436" s="45" t="s">
        <v>129</v>
      </c>
      <c r="E436" s="160"/>
      <c r="F436" s="160"/>
      <c r="G436" s="160"/>
      <c r="H436" s="162"/>
      <c r="I436" s="162"/>
      <c r="J436" s="139"/>
      <c r="K436" s="159"/>
    </row>
    <row r="437" spans="2:11" x14ac:dyDescent="0.2">
      <c r="B437" s="149"/>
      <c r="C437" s="46" t="s">
        <v>14</v>
      </c>
      <c r="D437" s="37" t="s">
        <v>27</v>
      </c>
      <c r="E437" s="160"/>
      <c r="F437" s="160"/>
      <c r="G437" s="160"/>
      <c r="H437" s="162"/>
      <c r="I437" s="162"/>
      <c r="J437" s="139"/>
      <c r="K437" s="159"/>
    </row>
    <row r="438" spans="2:11" x14ac:dyDescent="0.2">
      <c r="B438" s="149"/>
      <c r="C438" s="46" t="s">
        <v>16</v>
      </c>
      <c r="D438" s="37" t="s">
        <v>137</v>
      </c>
      <c r="E438" s="160"/>
      <c r="F438" s="160"/>
      <c r="G438" s="160"/>
      <c r="H438" s="162"/>
      <c r="I438" s="162"/>
      <c r="J438" s="139"/>
      <c r="K438" s="159"/>
    </row>
    <row r="439" spans="2:11" x14ac:dyDescent="0.2">
      <c r="B439" s="149"/>
      <c r="C439" s="46" t="s">
        <v>18</v>
      </c>
      <c r="D439" s="37" t="s">
        <v>29</v>
      </c>
      <c r="E439" s="160"/>
      <c r="F439" s="160"/>
      <c r="G439" s="160"/>
      <c r="H439" s="163"/>
      <c r="I439" s="163"/>
      <c r="J439" s="139"/>
      <c r="K439" s="159"/>
    </row>
    <row r="440" spans="2:11" x14ac:dyDescent="0.2">
      <c r="B440" s="149">
        <v>19</v>
      </c>
      <c r="C440" s="46" t="s">
        <v>121</v>
      </c>
      <c r="D440" s="48" t="s">
        <v>58</v>
      </c>
      <c r="E440" s="160">
        <v>360</v>
      </c>
      <c r="F440" s="160"/>
      <c r="G440" s="160"/>
      <c r="H440" s="161"/>
      <c r="I440" s="161">
        <f>E440*H440</f>
        <v>0</v>
      </c>
      <c r="J440" s="139" t="s">
        <v>186</v>
      </c>
      <c r="K440" s="159">
        <f>I440*1.08</f>
        <v>0</v>
      </c>
    </row>
    <row r="441" spans="2:11" x14ac:dyDescent="0.2">
      <c r="B441" s="149"/>
      <c r="C441" s="46" t="s">
        <v>12</v>
      </c>
      <c r="D441" s="45" t="s">
        <v>129</v>
      </c>
      <c r="E441" s="160"/>
      <c r="F441" s="160"/>
      <c r="G441" s="160"/>
      <c r="H441" s="162"/>
      <c r="I441" s="162"/>
      <c r="J441" s="139"/>
      <c r="K441" s="159"/>
    </row>
    <row r="442" spans="2:11" x14ac:dyDescent="0.2">
      <c r="B442" s="149"/>
      <c r="C442" s="46" t="s">
        <v>14</v>
      </c>
      <c r="D442" s="37" t="s">
        <v>27</v>
      </c>
      <c r="E442" s="160"/>
      <c r="F442" s="160"/>
      <c r="G442" s="160"/>
      <c r="H442" s="162"/>
      <c r="I442" s="162"/>
      <c r="J442" s="139"/>
      <c r="K442" s="159"/>
    </row>
    <row r="443" spans="2:11" x14ac:dyDescent="0.2">
      <c r="B443" s="149"/>
      <c r="C443" s="46" t="s">
        <v>16</v>
      </c>
      <c r="D443" s="37" t="s">
        <v>136</v>
      </c>
      <c r="E443" s="160"/>
      <c r="F443" s="160"/>
      <c r="G443" s="160"/>
      <c r="H443" s="162"/>
      <c r="I443" s="162"/>
      <c r="J443" s="139"/>
      <c r="K443" s="159"/>
    </row>
    <row r="444" spans="2:11" x14ac:dyDescent="0.2">
      <c r="B444" s="149"/>
      <c r="C444" s="46" t="s">
        <v>18</v>
      </c>
      <c r="D444" s="45" t="s">
        <v>138</v>
      </c>
      <c r="E444" s="160"/>
      <c r="F444" s="160"/>
      <c r="G444" s="160"/>
      <c r="H444" s="163"/>
      <c r="I444" s="163"/>
      <c r="J444" s="139"/>
      <c r="K444" s="159"/>
    </row>
    <row r="445" spans="2:11" x14ac:dyDescent="0.2">
      <c r="B445" s="149">
        <v>20</v>
      </c>
      <c r="C445" s="46" t="s">
        <v>121</v>
      </c>
      <c r="D445" s="48" t="s">
        <v>58</v>
      </c>
      <c r="E445" s="160">
        <v>144</v>
      </c>
      <c r="F445" s="160"/>
      <c r="G445" s="160"/>
      <c r="H445" s="161"/>
      <c r="I445" s="161">
        <f>E445*H445</f>
        <v>0</v>
      </c>
      <c r="J445" s="139" t="s">
        <v>186</v>
      </c>
      <c r="K445" s="159">
        <f>I445*1.08</f>
        <v>0</v>
      </c>
    </row>
    <row r="446" spans="2:11" x14ac:dyDescent="0.2">
      <c r="B446" s="149"/>
      <c r="C446" s="46" t="s">
        <v>12</v>
      </c>
      <c r="D446" s="45" t="s">
        <v>129</v>
      </c>
      <c r="E446" s="160"/>
      <c r="F446" s="160"/>
      <c r="G446" s="160"/>
      <c r="H446" s="162"/>
      <c r="I446" s="162"/>
      <c r="J446" s="139"/>
      <c r="K446" s="159"/>
    </row>
    <row r="447" spans="2:11" x14ac:dyDescent="0.2">
      <c r="B447" s="149"/>
      <c r="C447" s="46" t="s">
        <v>14</v>
      </c>
      <c r="D447" s="37" t="s">
        <v>27</v>
      </c>
      <c r="E447" s="160"/>
      <c r="F447" s="160"/>
      <c r="G447" s="160"/>
      <c r="H447" s="162"/>
      <c r="I447" s="162"/>
      <c r="J447" s="139"/>
      <c r="K447" s="159"/>
    </row>
    <row r="448" spans="2:11" x14ac:dyDescent="0.2">
      <c r="B448" s="149"/>
      <c r="C448" s="46" t="s">
        <v>16</v>
      </c>
      <c r="D448" s="37" t="s">
        <v>137</v>
      </c>
      <c r="E448" s="160"/>
      <c r="F448" s="160"/>
      <c r="G448" s="160"/>
      <c r="H448" s="162"/>
      <c r="I448" s="162"/>
      <c r="J448" s="139"/>
      <c r="K448" s="159"/>
    </row>
    <row r="449" spans="2:11" x14ac:dyDescent="0.2">
      <c r="B449" s="149"/>
      <c r="C449" s="46" t="s">
        <v>18</v>
      </c>
      <c r="D449" s="37" t="s">
        <v>29</v>
      </c>
      <c r="E449" s="160"/>
      <c r="F449" s="160"/>
      <c r="G449" s="160"/>
      <c r="H449" s="163"/>
      <c r="I449" s="163"/>
      <c r="J449" s="139"/>
      <c r="K449" s="159"/>
    </row>
    <row r="450" spans="2:11" x14ac:dyDescent="0.2">
      <c r="B450" s="149">
        <v>21</v>
      </c>
      <c r="C450" s="46" t="s">
        <v>121</v>
      </c>
      <c r="D450" s="37">
        <v>1</v>
      </c>
      <c r="E450" s="160">
        <v>1476</v>
      </c>
      <c r="F450" s="160"/>
      <c r="G450" s="160"/>
      <c r="H450" s="161"/>
      <c r="I450" s="161">
        <f>E450*H450</f>
        <v>0</v>
      </c>
      <c r="J450" s="139" t="s">
        <v>186</v>
      </c>
      <c r="K450" s="159">
        <f>I450*1.08</f>
        <v>0</v>
      </c>
    </row>
    <row r="451" spans="2:11" x14ac:dyDescent="0.2">
      <c r="B451" s="149"/>
      <c r="C451" s="46" t="s">
        <v>12</v>
      </c>
      <c r="D451" s="45" t="s">
        <v>128</v>
      </c>
      <c r="E451" s="160"/>
      <c r="F451" s="160"/>
      <c r="G451" s="160"/>
      <c r="H451" s="162"/>
      <c r="I451" s="162"/>
      <c r="J451" s="139"/>
      <c r="K451" s="159"/>
    </row>
    <row r="452" spans="2:11" x14ac:dyDescent="0.2">
      <c r="B452" s="149"/>
      <c r="C452" s="46" t="s">
        <v>14</v>
      </c>
      <c r="D452" s="37" t="s">
        <v>27</v>
      </c>
      <c r="E452" s="160"/>
      <c r="F452" s="160"/>
      <c r="G452" s="160"/>
      <c r="H452" s="162"/>
      <c r="I452" s="162"/>
      <c r="J452" s="139"/>
      <c r="K452" s="159"/>
    </row>
    <row r="453" spans="2:11" x14ac:dyDescent="0.2">
      <c r="B453" s="149"/>
      <c r="C453" s="46" t="s">
        <v>16</v>
      </c>
      <c r="D453" s="37" t="s">
        <v>133</v>
      </c>
      <c r="E453" s="160"/>
      <c r="F453" s="160"/>
      <c r="G453" s="160"/>
      <c r="H453" s="162"/>
      <c r="I453" s="162"/>
      <c r="J453" s="139"/>
      <c r="K453" s="159"/>
    </row>
    <row r="454" spans="2:11" x14ac:dyDescent="0.2">
      <c r="B454" s="149"/>
      <c r="C454" s="46" t="s">
        <v>18</v>
      </c>
      <c r="D454" s="45" t="s">
        <v>43</v>
      </c>
      <c r="E454" s="160"/>
      <c r="F454" s="160"/>
      <c r="G454" s="160"/>
      <c r="H454" s="163"/>
      <c r="I454" s="163"/>
      <c r="J454" s="139"/>
      <c r="K454" s="159"/>
    </row>
    <row r="455" spans="2:11" x14ac:dyDescent="0.2">
      <c r="B455" s="149">
        <v>22</v>
      </c>
      <c r="C455" s="46" t="s">
        <v>121</v>
      </c>
      <c r="D455" s="37">
        <v>1</v>
      </c>
      <c r="E455" s="160">
        <v>144</v>
      </c>
      <c r="F455" s="160"/>
      <c r="G455" s="160"/>
      <c r="H455" s="161"/>
      <c r="I455" s="161">
        <f>E455*H455</f>
        <v>0</v>
      </c>
      <c r="J455" s="139" t="s">
        <v>186</v>
      </c>
      <c r="K455" s="159">
        <f>I455*1.08</f>
        <v>0</v>
      </c>
    </row>
    <row r="456" spans="2:11" x14ac:dyDescent="0.2">
      <c r="B456" s="149"/>
      <c r="C456" s="46" t="s">
        <v>12</v>
      </c>
      <c r="D456" s="45" t="s">
        <v>128</v>
      </c>
      <c r="E456" s="160"/>
      <c r="F456" s="160"/>
      <c r="G456" s="160"/>
      <c r="H456" s="162"/>
      <c r="I456" s="162"/>
      <c r="J456" s="139"/>
      <c r="K456" s="159"/>
    </row>
    <row r="457" spans="2:11" x14ac:dyDescent="0.2">
      <c r="B457" s="149"/>
      <c r="C457" s="46" t="s">
        <v>14</v>
      </c>
      <c r="D457" s="37" t="s">
        <v>27</v>
      </c>
      <c r="E457" s="160"/>
      <c r="F457" s="160"/>
      <c r="G457" s="160"/>
      <c r="H457" s="162"/>
      <c r="I457" s="162"/>
      <c r="J457" s="139"/>
      <c r="K457" s="159"/>
    </row>
    <row r="458" spans="2:11" x14ac:dyDescent="0.2">
      <c r="B458" s="149"/>
      <c r="C458" s="46" t="s">
        <v>16</v>
      </c>
      <c r="D458" s="37" t="s">
        <v>133</v>
      </c>
      <c r="E458" s="160"/>
      <c r="F458" s="160"/>
      <c r="G458" s="160"/>
      <c r="H458" s="162"/>
      <c r="I458" s="162"/>
      <c r="J458" s="139"/>
      <c r="K458" s="159"/>
    </row>
    <row r="459" spans="2:11" x14ac:dyDescent="0.2">
      <c r="B459" s="149"/>
      <c r="C459" s="46" t="s">
        <v>18</v>
      </c>
      <c r="D459" s="37" t="s">
        <v>139</v>
      </c>
      <c r="E459" s="160"/>
      <c r="F459" s="160"/>
      <c r="G459" s="160"/>
      <c r="H459" s="163"/>
      <c r="I459" s="163"/>
      <c r="J459" s="139"/>
      <c r="K459" s="159"/>
    </row>
    <row r="460" spans="2:11" x14ac:dyDescent="0.2">
      <c r="B460" s="149">
        <v>23</v>
      </c>
      <c r="C460" s="46" t="s">
        <v>121</v>
      </c>
      <c r="D460" s="37">
        <v>1</v>
      </c>
      <c r="E460" s="160">
        <v>1656</v>
      </c>
      <c r="F460" s="160"/>
      <c r="G460" s="160"/>
      <c r="H460" s="161"/>
      <c r="I460" s="161">
        <f>E460*H460</f>
        <v>0</v>
      </c>
      <c r="J460" s="139" t="s">
        <v>186</v>
      </c>
      <c r="K460" s="159">
        <f>I460*1.08</f>
        <v>0</v>
      </c>
    </row>
    <row r="461" spans="2:11" x14ac:dyDescent="0.2">
      <c r="B461" s="149"/>
      <c r="C461" s="46" t="s">
        <v>12</v>
      </c>
      <c r="D461" s="45" t="s">
        <v>129</v>
      </c>
      <c r="E461" s="160"/>
      <c r="F461" s="160"/>
      <c r="G461" s="160"/>
      <c r="H461" s="162"/>
      <c r="I461" s="162"/>
      <c r="J461" s="139"/>
      <c r="K461" s="159"/>
    </row>
    <row r="462" spans="2:11" x14ac:dyDescent="0.2">
      <c r="B462" s="149"/>
      <c r="C462" s="46" t="s">
        <v>14</v>
      </c>
      <c r="D462" s="37" t="s">
        <v>27</v>
      </c>
      <c r="E462" s="160"/>
      <c r="F462" s="160"/>
      <c r="G462" s="160"/>
      <c r="H462" s="162"/>
      <c r="I462" s="162"/>
      <c r="J462" s="139"/>
      <c r="K462" s="159"/>
    </row>
    <row r="463" spans="2:11" x14ac:dyDescent="0.2">
      <c r="B463" s="149"/>
      <c r="C463" s="46" t="s">
        <v>16</v>
      </c>
      <c r="D463" s="37" t="s">
        <v>140</v>
      </c>
      <c r="E463" s="160"/>
      <c r="F463" s="160"/>
      <c r="G463" s="160"/>
      <c r="H463" s="162"/>
      <c r="I463" s="162"/>
      <c r="J463" s="139"/>
      <c r="K463" s="159"/>
    </row>
    <row r="464" spans="2:11" x14ac:dyDescent="0.2">
      <c r="B464" s="149"/>
      <c r="C464" s="46" t="s">
        <v>18</v>
      </c>
      <c r="D464" s="45" t="s">
        <v>43</v>
      </c>
      <c r="E464" s="160"/>
      <c r="F464" s="160"/>
      <c r="G464" s="160"/>
      <c r="H464" s="163"/>
      <c r="I464" s="163"/>
      <c r="J464" s="139"/>
      <c r="K464" s="159"/>
    </row>
    <row r="465" spans="2:11" x14ac:dyDescent="0.2">
      <c r="B465" s="164">
        <v>24</v>
      </c>
      <c r="C465" s="46" t="s">
        <v>121</v>
      </c>
      <c r="D465" s="45">
        <v>1</v>
      </c>
      <c r="E465" s="167">
        <v>288</v>
      </c>
      <c r="F465" s="167"/>
      <c r="G465" s="160"/>
      <c r="H465" s="161"/>
      <c r="I465" s="161">
        <f>E465*H465</f>
        <v>0</v>
      </c>
      <c r="J465" s="139" t="s">
        <v>186</v>
      </c>
      <c r="K465" s="161">
        <f>I465*1.08</f>
        <v>0</v>
      </c>
    </row>
    <row r="466" spans="2:11" x14ac:dyDescent="0.2">
      <c r="B466" s="165"/>
      <c r="C466" s="46" t="s">
        <v>12</v>
      </c>
      <c r="D466" s="45" t="s">
        <v>187</v>
      </c>
      <c r="E466" s="168"/>
      <c r="F466" s="168"/>
      <c r="G466" s="160"/>
      <c r="H466" s="162"/>
      <c r="I466" s="162"/>
      <c r="J466" s="139"/>
      <c r="K466" s="162"/>
    </row>
    <row r="467" spans="2:11" x14ac:dyDescent="0.2">
      <c r="B467" s="165"/>
      <c r="C467" s="46" t="s">
        <v>14</v>
      </c>
      <c r="D467" s="45" t="s">
        <v>27</v>
      </c>
      <c r="E467" s="168"/>
      <c r="F467" s="168"/>
      <c r="G467" s="160"/>
      <c r="H467" s="162"/>
      <c r="I467" s="162"/>
      <c r="J467" s="139"/>
      <c r="K467" s="162"/>
    </row>
    <row r="468" spans="2:11" x14ac:dyDescent="0.2">
      <c r="B468" s="165"/>
      <c r="C468" s="46" t="s">
        <v>16</v>
      </c>
      <c r="D468" s="45" t="s">
        <v>188</v>
      </c>
      <c r="E468" s="168"/>
      <c r="F468" s="168"/>
      <c r="G468" s="160"/>
      <c r="H468" s="162"/>
      <c r="I468" s="162"/>
      <c r="J468" s="139"/>
      <c r="K468" s="162"/>
    </row>
    <row r="469" spans="2:11" x14ac:dyDescent="0.2">
      <c r="B469" s="166"/>
      <c r="C469" s="46" t="s">
        <v>18</v>
      </c>
      <c r="D469" s="45" t="s">
        <v>139</v>
      </c>
      <c r="E469" s="169"/>
      <c r="F469" s="169"/>
      <c r="G469" s="160"/>
      <c r="H469" s="163"/>
      <c r="I469" s="163"/>
      <c r="J469" s="139"/>
      <c r="K469" s="163"/>
    </row>
    <row r="470" spans="2:11" x14ac:dyDescent="0.2">
      <c r="B470" s="149">
        <v>25</v>
      </c>
      <c r="C470" s="46" t="s">
        <v>121</v>
      </c>
      <c r="D470" s="37">
        <v>1</v>
      </c>
      <c r="E470" s="160">
        <v>1332</v>
      </c>
      <c r="F470" s="160"/>
      <c r="G470" s="160"/>
      <c r="H470" s="161"/>
      <c r="I470" s="161">
        <f>E470*H470</f>
        <v>0</v>
      </c>
      <c r="J470" s="139" t="s">
        <v>186</v>
      </c>
      <c r="K470" s="159">
        <f>I470*1.08</f>
        <v>0</v>
      </c>
    </row>
    <row r="471" spans="2:11" x14ac:dyDescent="0.2">
      <c r="B471" s="149"/>
      <c r="C471" s="46" t="s">
        <v>12</v>
      </c>
      <c r="D471" s="45" t="s">
        <v>129</v>
      </c>
      <c r="E471" s="160"/>
      <c r="F471" s="160"/>
      <c r="G471" s="160"/>
      <c r="H471" s="162"/>
      <c r="I471" s="162"/>
      <c r="J471" s="139"/>
      <c r="K471" s="159"/>
    </row>
    <row r="472" spans="2:11" x14ac:dyDescent="0.2">
      <c r="B472" s="149"/>
      <c r="C472" s="46" t="s">
        <v>14</v>
      </c>
      <c r="D472" s="37" t="s">
        <v>27</v>
      </c>
      <c r="E472" s="160"/>
      <c r="F472" s="160"/>
      <c r="G472" s="160"/>
      <c r="H472" s="162"/>
      <c r="I472" s="162"/>
      <c r="J472" s="139"/>
      <c r="K472" s="159"/>
    </row>
    <row r="473" spans="2:11" x14ac:dyDescent="0.2">
      <c r="B473" s="149"/>
      <c r="C473" s="46" t="s">
        <v>16</v>
      </c>
      <c r="D473" s="37" t="s">
        <v>137</v>
      </c>
      <c r="E473" s="160"/>
      <c r="F473" s="160"/>
      <c r="G473" s="160"/>
      <c r="H473" s="162"/>
      <c r="I473" s="162"/>
      <c r="J473" s="139"/>
      <c r="K473" s="159"/>
    </row>
    <row r="474" spans="2:11" x14ac:dyDescent="0.2">
      <c r="B474" s="149"/>
      <c r="C474" s="46" t="s">
        <v>18</v>
      </c>
      <c r="D474" s="45" t="s">
        <v>29</v>
      </c>
      <c r="E474" s="160"/>
      <c r="F474" s="160"/>
      <c r="G474" s="160"/>
      <c r="H474" s="163"/>
      <c r="I474" s="163"/>
      <c r="J474" s="139"/>
      <c r="K474" s="159"/>
    </row>
    <row r="475" spans="2:11" x14ac:dyDescent="0.2">
      <c r="B475" s="149">
        <v>26</v>
      </c>
      <c r="C475" s="46" t="s">
        <v>121</v>
      </c>
      <c r="D475" s="37">
        <v>1</v>
      </c>
      <c r="E475" s="160">
        <v>360</v>
      </c>
      <c r="F475" s="160"/>
      <c r="G475" s="160"/>
      <c r="H475" s="161"/>
      <c r="I475" s="161">
        <f>E475*H475</f>
        <v>0</v>
      </c>
      <c r="J475" s="139" t="s">
        <v>186</v>
      </c>
      <c r="K475" s="159">
        <f>I475*1.08</f>
        <v>0</v>
      </c>
    </row>
    <row r="476" spans="2:11" x14ac:dyDescent="0.2">
      <c r="B476" s="149"/>
      <c r="C476" s="46" t="s">
        <v>12</v>
      </c>
      <c r="D476" s="45" t="s">
        <v>128</v>
      </c>
      <c r="E476" s="160"/>
      <c r="F476" s="160"/>
      <c r="G476" s="160"/>
      <c r="H476" s="162"/>
      <c r="I476" s="162"/>
      <c r="J476" s="139"/>
      <c r="K476" s="159"/>
    </row>
    <row r="477" spans="2:11" x14ac:dyDescent="0.2">
      <c r="B477" s="149"/>
      <c r="C477" s="46" t="s">
        <v>14</v>
      </c>
      <c r="D477" s="37" t="s">
        <v>27</v>
      </c>
      <c r="E477" s="160"/>
      <c r="F477" s="160"/>
      <c r="G477" s="160"/>
      <c r="H477" s="162"/>
      <c r="I477" s="162"/>
      <c r="J477" s="139"/>
      <c r="K477" s="159"/>
    </row>
    <row r="478" spans="2:11" x14ac:dyDescent="0.2">
      <c r="B478" s="149"/>
      <c r="C478" s="46" t="s">
        <v>16</v>
      </c>
      <c r="D478" s="37" t="s">
        <v>141</v>
      </c>
      <c r="E478" s="160"/>
      <c r="F478" s="160"/>
      <c r="G478" s="160"/>
      <c r="H478" s="162"/>
      <c r="I478" s="162"/>
      <c r="J478" s="139"/>
      <c r="K478" s="159"/>
    </row>
    <row r="479" spans="2:11" x14ac:dyDescent="0.2">
      <c r="B479" s="149"/>
      <c r="C479" s="46" t="s">
        <v>18</v>
      </c>
      <c r="D479" s="45" t="s">
        <v>29</v>
      </c>
      <c r="E479" s="160"/>
      <c r="F479" s="160"/>
      <c r="G479" s="160"/>
      <c r="H479" s="163"/>
      <c r="I479" s="163"/>
      <c r="J479" s="139"/>
      <c r="K479" s="159"/>
    </row>
    <row r="480" spans="2:11" x14ac:dyDescent="0.2">
      <c r="B480" s="149">
        <v>27</v>
      </c>
      <c r="C480" s="46" t="s">
        <v>121</v>
      </c>
      <c r="D480" s="37">
        <v>2</v>
      </c>
      <c r="E480" s="160">
        <v>144</v>
      </c>
      <c r="F480" s="160"/>
      <c r="G480" s="160"/>
      <c r="H480" s="161"/>
      <c r="I480" s="161">
        <f>E480*H480</f>
        <v>0</v>
      </c>
      <c r="J480" s="139" t="s">
        <v>186</v>
      </c>
      <c r="K480" s="159">
        <f>I480*1.08</f>
        <v>0</v>
      </c>
    </row>
    <row r="481" spans="2:11" x14ac:dyDescent="0.2">
      <c r="B481" s="149"/>
      <c r="C481" s="46" t="s">
        <v>12</v>
      </c>
      <c r="D481" s="45" t="s">
        <v>129</v>
      </c>
      <c r="E481" s="160"/>
      <c r="F481" s="160"/>
      <c r="G481" s="160"/>
      <c r="H481" s="162"/>
      <c r="I481" s="162"/>
      <c r="J481" s="139"/>
      <c r="K481" s="159"/>
    </row>
    <row r="482" spans="2:11" x14ac:dyDescent="0.2">
      <c r="B482" s="149"/>
      <c r="C482" s="46" t="s">
        <v>14</v>
      </c>
      <c r="D482" s="37" t="s">
        <v>27</v>
      </c>
      <c r="E482" s="160"/>
      <c r="F482" s="160"/>
      <c r="G482" s="160"/>
      <c r="H482" s="162"/>
      <c r="I482" s="162"/>
      <c r="J482" s="139"/>
      <c r="K482" s="159"/>
    </row>
    <row r="483" spans="2:11" x14ac:dyDescent="0.2">
      <c r="B483" s="149"/>
      <c r="C483" s="46" t="s">
        <v>16</v>
      </c>
      <c r="D483" s="37" t="s">
        <v>135</v>
      </c>
      <c r="E483" s="160"/>
      <c r="F483" s="160"/>
      <c r="G483" s="160"/>
      <c r="H483" s="162"/>
      <c r="I483" s="162"/>
      <c r="J483" s="139"/>
      <c r="K483" s="159"/>
    </row>
    <row r="484" spans="2:11" x14ac:dyDescent="0.2">
      <c r="B484" s="149"/>
      <c r="C484" s="46" t="s">
        <v>18</v>
      </c>
      <c r="D484" s="45" t="s">
        <v>43</v>
      </c>
      <c r="E484" s="160"/>
      <c r="F484" s="160"/>
      <c r="G484" s="160"/>
      <c r="H484" s="163"/>
      <c r="I484" s="163"/>
      <c r="J484" s="139"/>
      <c r="K484" s="159"/>
    </row>
    <row r="485" spans="2:11" x14ac:dyDescent="0.2">
      <c r="B485" s="149">
        <v>28</v>
      </c>
      <c r="C485" s="46" t="s">
        <v>121</v>
      </c>
      <c r="D485" s="37">
        <v>2</v>
      </c>
      <c r="E485" s="160">
        <v>360</v>
      </c>
      <c r="F485" s="160"/>
      <c r="G485" s="160"/>
      <c r="H485" s="161"/>
      <c r="I485" s="161">
        <f>E485*H485</f>
        <v>0</v>
      </c>
      <c r="J485" s="139" t="s">
        <v>186</v>
      </c>
      <c r="K485" s="159">
        <f>I485*1.08</f>
        <v>0</v>
      </c>
    </row>
    <row r="486" spans="2:11" x14ac:dyDescent="0.2">
      <c r="B486" s="149"/>
      <c r="C486" s="46" t="s">
        <v>12</v>
      </c>
      <c r="D486" s="45" t="s">
        <v>129</v>
      </c>
      <c r="E486" s="160"/>
      <c r="F486" s="160"/>
      <c r="G486" s="160"/>
      <c r="H486" s="162"/>
      <c r="I486" s="162"/>
      <c r="J486" s="139"/>
      <c r="K486" s="159"/>
    </row>
    <row r="487" spans="2:11" x14ac:dyDescent="0.2">
      <c r="B487" s="149"/>
      <c r="C487" s="46" t="s">
        <v>14</v>
      </c>
      <c r="D487" s="37" t="s">
        <v>27</v>
      </c>
      <c r="E487" s="160"/>
      <c r="F487" s="160"/>
      <c r="G487" s="160"/>
      <c r="H487" s="162"/>
      <c r="I487" s="162"/>
      <c r="J487" s="139"/>
      <c r="K487" s="159"/>
    </row>
    <row r="488" spans="2:11" x14ac:dyDescent="0.2">
      <c r="B488" s="149"/>
      <c r="C488" s="46" t="s">
        <v>16</v>
      </c>
      <c r="D488" s="37" t="s">
        <v>142</v>
      </c>
      <c r="E488" s="160"/>
      <c r="F488" s="160"/>
      <c r="G488" s="160"/>
      <c r="H488" s="162"/>
      <c r="I488" s="162"/>
      <c r="J488" s="139"/>
      <c r="K488" s="159"/>
    </row>
    <row r="489" spans="2:11" x14ac:dyDescent="0.2">
      <c r="B489" s="149"/>
      <c r="C489" s="46" t="s">
        <v>18</v>
      </c>
      <c r="D489" s="37" t="s">
        <v>139</v>
      </c>
      <c r="E489" s="160"/>
      <c r="F489" s="160"/>
      <c r="G489" s="160"/>
      <c r="H489" s="163"/>
      <c r="I489" s="163"/>
      <c r="J489" s="139"/>
      <c r="K489" s="159"/>
    </row>
    <row r="490" spans="2:11" x14ac:dyDescent="0.2">
      <c r="B490" s="149">
        <v>29</v>
      </c>
      <c r="C490" s="46" t="s">
        <v>121</v>
      </c>
      <c r="D490" s="37">
        <v>2</v>
      </c>
      <c r="E490" s="160">
        <v>828</v>
      </c>
      <c r="F490" s="160"/>
      <c r="G490" s="160"/>
      <c r="H490" s="161"/>
      <c r="I490" s="161">
        <f>E490*H490</f>
        <v>0</v>
      </c>
      <c r="J490" s="139" t="s">
        <v>186</v>
      </c>
      <c r="K490" s="159">
        <f>I490*1.08</f>
        <v>0</v>
      </c>
    </row>
    <row r="491" spans="2:11" x14ac:dyDescent="0.2">
      <c r="B491" s="149"/>
      <c r="C491" s="46" t="s">
        <v>12</v>
      </c>
      <c r="D491" s="45" t="s">
        <v>129</v>
      </c>
      <c r="E491" s="160"/>
      <c r="F491" s="160"/>
      <c r="G491" s="160"/>
      <c r="H491" s="162"/>
      <c r="I491" s="162"/>
      <c r="J491" s="139"/>
      <c r="K491" s="159"/>
    </row>
    <row r="492" spans="2:11" x14ac:dyDescent="0.2">
      <c r="B492" s="149"/>
      <c r="C492" s="46" t="s">
        <v>14</v>
      </c>
      <c r="D492" s="37" t="s">
        <v>27</v>
      </c>
      <c r="E492" s="160"/>
      <c r="F492" s="160"/>
      <c r="G492" s="160"/>
      <c r="H492" s="162"/>
      <c r="I492" s="162"/>
      <c r="J492" s="139"/>
      <c r="K492" s="159"/>
    </row>
    <row r="493" spans="2:11" x14ac:dyDescent="0.2">
      <c r="B493" s="149"/>
      <c r="C493" s="46" t="s">
        <v>16</v>
      </c>
      <c r="D493" s="37" t="s">
        <v>136</v>
      </c>
      <c r="E493" s="160"/>
      <c r="F493" s="160"/>
      <c r="G493" s="160"/>
      <c r="H493" s="162"/>
      <c r="I493" s="162"/>
      <c r="J493" s="139"/>
      <c r="K493" s="159"/>
    </row>
    <row r="494" spans="2:11" x14ac:dyDescent="0.2">
      <c r="B494" s="149"/>
      <c r="C494" s="46" t="s">
        <v>18</v>
      </c>
      <c r="D494" s="45" t="s">
        <v>29</v>
      </c>
      <c r="E494" s="160"/>
      <c r="F494" s="160"/>
      <c r="G494" s="160"/>
      <c r="H494" s="163"/>
      <c r="I494" s="163"/>
      <c r="J494" s="139"/>
      <c r="K494" s="159"/>
    </row>
    <row r="495" spans="2:11" x14ac:dyDescent="0.2">
      <c r="B495" s="149">
        <v>30</v>
      </c>
      <c r="C495" s="46" t="s">
        <v>121</v>
      </c>
      <c r="D495" s="37">
        <v>2</v>
      </c>
      <c r="E495" s="160">
        <v>252</v>
      </c>
      <c r="F495" s="160"/>
      <c r="G495" s="160"/>
      <c r="H495" s="161"/>
      <c r="I495" s="161">
        <f>E495*H495</f>
        <v>0</v>
      </c>
      <c r="J495" s="139" t="s">
        <v>186</v>
      </c>
      <c r="K495" s="159">
        <f>I495*1.08</f>
        <v>0</v>
      </c>
    </row>
    <row r="496" spans="2:11" x14ac:dyDescent="0.2">
      <c r="B496" s="149"/>
      <c r="C496" s="46" t="s">
        <v>12</v>
      </c>
      <c r="D496" s="45" t="s">
        <v>129</v>
      </c>
      <c r="E496" s="160"/>
      <c r="F496" s="160"/>
      <c r="G496" s="160"/>
      <c r="H496" s="162"/>
      <c r="I496" s="162"/>
      <c r="J496" s="139"/>
      <c r="K496" s="159"/>
    </row>
    <row r="497" spans="2:11" x14ac:dyDescent="0.2">
      <c r="B497" s="149"/>
      <c r="C497" s="46" t="s">
        <v>14</v>
      </c>
      <c r="D497" s="37" t="s">
        <v>27</v>
      </c>
      <c r="E497" s="160"/>
      <c r="F497" s="160"/>
      <c r="G497" s="160"/>
      <c r="H497" s="162"/>
      <c r="I497" s="162"/>
      <c r="J497" s="139"/>
      <c r="K497" s="159"/>
    </row>
    <row r="498" spans="2:11" x14ac:dyDescent="0.2">
      <c r="B498" s="149"/>
      <c r="C498" s="46" t="s">
        <v>16</v>
      </c>
      <c r="D498" s="37" t="s">
        <v>136</v>
      </c>
      <c r="E498" s="160"/>
      <c r="F498" s="160"/>
      <c r="G498" s="160"/>
      <c r="H498" s="162"/>
      <c r="I498" s="162"/>
      <c r="J498" s="139"/>
      <c r="K498" s="159"/>
    </row>
    <row r="499" spans="2:11" x14ac:dyDescent="0.2">
      <c r="B499" s="149"/>
      <c r="C499" s="46" t="s">
        <v>18</v>
      </c>
      <c r="D499" s="37" t="s">
        <v>44</v>
      </c>
      <c r="E499" s="160"/>
      <c r="F499" s="160"/>
      <c r="G499" s="160"/>
      <c r="H499" s="163"/>
      <c r="I499" s="163"/>
      <c r="J499" s="139"/>
      <c r="K499" s="159"/>
    </row>
    <row r="500" spans="2:11" x14ac:dyDescent="0.2">
      <c r="B500" s="149">
        <v>31</v>
      </c>
      <c r="C500" s="46" t="s">
        <v>121</v>
      </c>
      <c r="D500" s="37">
        <v>2</v>
      </c>
      <c r="E500" s="160">
        <v>108</v>
      </c>
      <c r="F500" s="160"/>
      <c r="G500" s="160"/>
      <c r="H500" s="161"/>
      <c r="I500" s="161">
        <f>E500*H500</f>
        <v>0</v>
      </c>
      <c r="J500" s="139" t="s">
        <v>186</v>
      </c>
      <c r="K500" s="159">
        <f>I500*1.08</f>
        <v>0</v>
      </c>
    </row>
    <row r="501" spans="2:11" x14ac:dyDescent="0.2">
      <c r="B501" s="149"/>
      <c r="C501" s="46" t="s">
        <v>12</v>
      </c>
      <c r="D501" s="45" t="s">
        <v>129</v>
      </c>
      <c r="E501" s="160"/>
      <c r="F501" s="160"/>
      <c r="G501" s="160"/>
      <c r="H501" s="162"/>
      <c r="I501" s="162"/>
      <c r="J501" s="139"/>
      <c r="K501" s="159"/>
    </row>
    <row r="502" spans="2:11" x14ac:dyDescent="0.2">
      <c r="B502" s="149"/>
      <c r="C502" s="46" t="s">
        <v>14</v>
      </c>
      <c r="D502" s="37" t="s">
        <v>27</v>
      </c>
      <c r="E502" s="160"/>
      <c r="F502" s="160"/>
      <c r="G502" s="160"/>
      <c r="H502" s="162"/>
      <c r="I502" s="162"/>
      <c r="J502" s="139"/>
      <c r="K502" s="159"/>
    </row>
    <row r="503" spans="2:11" x14ac:dyDescent="0.2">
      <c r="B503" s="149"/>
      <c r="C503" s="46" t="s">
        <v>16</v>
      </c>
      <c r="D503" s="37" t="s">
        <v>143</v>
      </c>
      <c r="E503" s="160"/>
      <c r="F503" s="160"/>
      <c r="G503" s="160"/>
      <c r="H503" s="162"/>
      <c r="I503" s="162"/>
      <c r="J503" s="139"/>
      <c r="K503" s="159"/>
    </row>
    <row r="504" spans="2:11" x14ac:dyDescent="0.2">
      <c r="B504" s="149"/>
      <c r="C504" s="46" t="s">
        <v>18</v>
      </c>
      <c r="D504" s="45" t="s">
        <v>144</v>
      </c>
      <c r="E504" s="160"/>
      <c r="F504" s="160"/>
      <c r="G504" s="160"/>
      <c r="H504" s="163"/>
      <c r="I504" s="163"/>
      <c r="J504" s="139"/>
      <c r="K504" s="159"/>
    </row>
    <row r="505" spans="2:11" x14ac:dyDescent="0.2">
      <c r="B505" s="149">
        <v>32</v>
      </c>
      <c r="C505" s="46" t="s">
        <v>121</v>
      </c>
      <c r="D505" s="37">
        <v>2</v>
      </c>
      <c r="E505" s="160">
        <v>540</v>
      </c>
      <c r="F505" s="160"/>
      <c r="G505" s="160"/>
      <c r="H505" s="161"/>
      <c r="I505" s="161">
        <f>E505*H505</f>
        <v>0</v>
      </c>
      <c r="J505" s="139" t="s">
        <v>186</v>
      </c>
      <c r="K505" s="159">
        <f>I505*1.08</f>
        <v>0</v>
      </c>
    </row>
    <row r="506" spans="2:11" x14ac:dyDescent="0.2">
      <c r="B506" s="149"/>
      <c r="C506" s="46" t="s">
        <v>12</v>
      </c>
      <c r="D506" s="45" t="s">
        <v>145</v>
      </c>
      <c r="E506" s="160"/>
      <c r="F506" s="160"/>
      <c r="G506" s="160"/>
      <c r="H506" s="162"/>
      <c r="I506" s="162"/>
      <c r="J506" s="139"/>
      <c r="K506" s="159"/>
    </row>
    <row r="507" spans="2:11" x14ac:dyDescent="0.2">
      <c r="B507" s="149"/>
      <c r="C507" s="46" t="s">
        <v>14</v>
      </c>
      <c r="D507" s="37" t="s">
        <v>27</v>
      </c>
      <c r="E507" s="160"/>
      <c r="F507" s="160"/>
      <c r="G507" s="160"/>
      <c r="H507" s="162"/>
      <c r="I507" s="162"/>
      <c r="J507" s="139"/>
      <c r="K507" s="159"/>
    </row>
    <row r="508" spans="2:11" x14ac:dyDescent="0.2">
      <c r="B508" s="149"/>
      <c r="C508" s="46" t="s">
        <v>16</v>
      </c>
      <c r="D508" s="37" t="s">
        <v>146</v>
      </c>
      <c r="E508" s="160"/>
      <c r="F508" s="160"/>
      <c r="G508" s="160"/>
      <c r="H508" s="162"/>
      <c r="I508" s="162"/>
      <c r="J508" s="139"/>
      <c r="K508" s="159"/>
    </row>
    <row r="509" spans="2:11" x14ac:dyDescent="0.2">
      <c r="B509" s="149"/>
      <c r="C509" s="46" t="s">
        <v>18</v>
      </c>
      <c r="D509" s="37" t="s">
        <v>139</v>
      </c>
      <c r="E509" s="160"/>
      <c r="F509" s="160"/>
      <c r="G509" s="160"/>
      <c r="H509" s="163"/>
      <c r="I509" s="163"/>
      <c r="J509" s="139"/>
      <c r="K509" s="159"/>
    </row>
    <row r="510" spans="2:11" x14ac:dyDescent="0.2">
      <c r="B510" s="149">
        <v>33</v>
      </c>
      <c r="C510" s="46" t="s">
        <v>121</v>
      </c>
      <c r="D510" s="37">
        <v>2</v>
      </c>
      <c r="E510" s="160">
        <v>288</v>
      </c>
      <c r="F510" s="160"/>
      <c r="G510" s="160"/>
      <c r="H510" s="161"/>
      <c r="I510" s="161">
        <f>E510*H510</f>
        <v>0</v>
      </c>
      <c r="J510" s="139" t="s">
        <v>186</v>
      </c>
      <c r="K510" s="159">
        <f>I510*1.08</f>
        <v>0</v>
      </c>
    </row>
    <row r="511" spans="2:11" x14ac:dyDescent="0.2">
      <c r="B511" s="149"/>
      <c r="C511" s="46" t="s">
        <v>12</v>
      </c>
      <c r="D511" s="45" t="s">
        <v>129</v>
      </c>
      <c r="E511" s="160"/>
      <c r="F511" s="160"/>
      <c r="G511" s="160"/>
      <c r="H511" s="162"/>
      <c r="I511" s="162"/>
      <c r="J511" s="139"/>
      <c r="K511" s="159"/>
    </row>
    <row r="512" spans="2:11" x14ac:dyDescent="0.2">
      <c r="B512" s="149"/>
      <c r="C512" s="46" t="s">
        <v>14</v>
      </c>
      <c r="D512" s="37" t="s">
        <v>27</v>
      </c>
      <c r="E512" s="160"/>
      <c r="F512" s="160"/>
      <c r="G512" s="160"/>
      <c r="H512" s="162"/>
      <c r="I512" s="162"/>
      <c r="J512" s="139"/>
      <c r="K512" s="159"/>
    </row>
    <row r="513" spans="2:11" x14ac:dyDescent="0.2">
      <c r="B513" s="149"/>
      <c r="C513" s="46" t="s">
        <v>16</v>
      </c>
      <c r="D513" s="37" t="s">
        <v>137</v>
      </c>
      <c r="E513" s="160"/>
      <c r="F513" s="160"/>
      <c r="G513" s="160"/>
      <c r="H513" s="162"/>
      <c r="I513" s="162"/>
      <c r="J513" s="139"/>
      <c r="K513" s="159"/>
    </row>
    <row r="514" spans="2:11" x14ac:dyDescent="0.2">
      <c r="B514" s="149"/>
      <c r="C514" s="46" t="s">
        <v>18</v>
      </c>
      <c r="D514" s="37" t="s">
        <v>44</v>
      </c>
      <c r="E514" s="160"/>
      <c r="F514" s="160"/>
      <c r="G514" s="160"/>
      <c r="H514" s="163"/>
      <c r="I514" s="163"/>
      <c r="J514" s="139"/>
      <c r="K514" s="159"/>
    </row>
    <row r="515" spans="2:11" x14ac:dyDescent="0.2">
      <c r="B515" s="149">
        <v>34</v>
      </c>
      <c r="C515" s="46" t="s">
        <v>121</v>
      </c>
      <c r="D515" s="37">
        <v>2</v>
      </c>
      <c r="E515" s="160">
        <v>648</v>
      </c>
      <c r="F515" s="160"/>
      <c r="G515" s="160"/>
      <c r="H515" s="161"/>
      <c r="I515" s="161">
        <f>E515*H515</f>
        <v>0</v>
      </c>
      <c r="J515" s="139" t="s">
        <v>186</v>
      </c>
      <c r="K515" s="159">
        <f>I515*1.08</f>
        <v>0</v>
      </c>
    </row>
    <row r="516" spans="2:11" x14ac:dyDescent="0.2">
      <c r="B516" s="149"/>
      <c r="C516" s="46" t="s">
        <v>12</v>
      </c>
      <c r="D516" s="45" t="s">
        <v>129</v>
      </c>
      <c r="E516" s="160"/>
      <c r="F516" s="160"/>
      <c r="G516" s="160"/>
      <c r="H516" s="162"/>
      <c r="I516" s="162"/>
      <c r="J516" s="139"/>
      <c r="K516" s="159"/>
    </row>
    <row r="517" spans="2:11" x14ac:dyDescent="0.2">
      <c r="B517" s="149"/>
      <c r="C517" s="46" t="s">
        <v>14</v>
      </c>
      <c r="D517" s="37" t="s">
        <v>27</v>
      </c>
      <c r="E517" s="160"/>
      <c r="F517" s="160"/>
      <c r="G517" s="160"/>
      <c r="H517" s="162"/>
      <c r="I517" s="162"/>
      <c r="J517" s="139"/>
      <c r="K517" s="159"/>
    </row>
    <row r="518" spans="2:11" x14ac:dyDescent="0.2">
      <c r="B518" s="149"/>
      <c r="C518" s="46" t="s">
        <v>16</v>
      </c>
      <c r="D518" s="37" t="s">
        <v>49</v>
      </c>
      <c r="E518" s="160"/>
      <c r="F518" s="160"/>
      <c r="G518" s="160"/>
      <c r="H518" s="162"/>
      <c r="I518" s="162"/>
      <c r="J518" s="139"/>
      <c r="K518" s="159"/>
    </row>
    <row r="519" spans="2:11" x14ac:dyDescent="0.2">
      <c r="B519" s="149"/>
      <c r="C519" s="46" t="s">
        <v>18</v>
      </c>
      <c r="D519" s="45" t="s">
        <v>29</v>
      </c>
      <c r="E519" s="160"/>
      <c r="F519" s="160"/>
      <c r="G519" s="160"/>
      <c r="H519" s="163"/>
      <c r="I519" s="163"/>
      <c r="J519" s="139"/>
      <c r="K519" s="159"/>
    </row>
    <row r="520" spans="2:11" x14ac:dyDescent="0.2">
      <c r="B520" s="149">
        <v>35</v>
      </c>
      <c r="C520" s="46" t="s">
        <v>121</v>
      </c>
      <c r="D520" s="48" t="s">
        <v>35</v>
      </c>
      <c r="E520" s="160">
        <v>1200</v>
      </c>
      <c r="F520" s="160"/>
      <c r="G520" s="160"/>
      <c r="H520" s="161"/>
      <c r="I520" s="161">
        <f>E520*H520</f>
        <v>0</v>
      </c>
      <c r="J520" s="139" t="s">
        <v>186</v>
      </c>
      <c r="K520" s="159">
        <f>I520*1.08</f>
        <v>0</v>
      </c>
    </row>
    <row r="521" spans="2:11" x14ac:dyDescent="0.2">
      <c r="B521" s="149"/>
      <c r="C521" s="46" t="s">
        <v>12</v>
      </c>
      <c r="D521" s="37" t="s">
        <v>147</v>
      </c>
      <c r="E521" s="160"/>
      <c r="F521" s="160"/>
      <c r="G521" s="160"/>
      <c r="H521" s="162"/>
      <c r="I521" s="162"/>
      <c r="J521" s="139"/>
      <c r="K521" s="159"/>
    </row>
    <row r="522" spans="2:11" x14ac:dyDescent="0.2">
      <c r="B522" s="149"/>
      <c r="C522" s="46" t="s">
        <v>18</v>
      </c>
      <c r="D522" s="37" t="s">
        <v>148</v>
      </c>
      <c r="E522" s="160"/>
      <c r="F522" s="160"/>
      <c r="G522" s="160"/>
      <c r="H522" s="163"/>
      <c r="I522" s="163"/>
      <c r="J522" s="139"/>
      <c r="K522" s="159"/>
    </row>
    <row r="523" spans="2:11" x14ac:dyDescent="0.2">
      <c r="B523" s="149">
        <v>36</v>
      </c>
      <c r="C523" s="46" t="s">
        <v>121</v>
      </c>
      <c r="D523" s="48" t="s">
        <v>31</v>
      </c>
      <c r="E523" s="160">
        <v>1200</v>
      </c>
      <c r="F523" s="160"/>
      <c r="G523" s="160"/>
      <c r="H523" s="161"/>
      <c r="I523" s="161">
        <f>E523*H523</f>
        <v>0</v>
      </c>
      <c r="J523" s="139" t="s">
        <v>186</v>
      </c>
      <c r="K523" s="159">
        <f>I523*1.08</f>
        <v>0</v>
      </c>
    </row>
    <row r="524" spans="2:11" x14ac:dyDescent="0.2">
      <c r="B524" s="149"/>
      <c r="C524" s="46" t="s">
        <v>12</v>
      </c>
      <c r="D524" s="37" t="s">
        <v>147</v>
      </c>
      <c r="E524" s="160"/>
      <c r="F524" s="160"/>
      <c r="G524" s="160"/>
      <c r="H524" s="162"/>
      <c r="I524" s="162"/>
      <c r="J524" s="139"/>
      <c r="K524" s="159"/>
    </row>
    <row r="525" spans="2:11" x14ac:dyDescent="0.2">
      <c r="B525" s="149"/>
      <c r="C525" s="46" t="s">
        <v>18</v>
      </c>
      <c r="D525" s="37" t="s">
        <v>148</v>
      </c>
      <c r="E525" s="160"/>
      <c r="F525" s="160"/>
      <c r="G525" s="160"/>
      <c r="H525" s="163"/>
      <c r="I525" s="163"/>
      <c r="J525" s="139"/>
      <c r="K525" s="159"/>
    </row>
    <row r="526" spans="2:11" x14ac:dyDescent="0.2">
      <c r="B526" s="149">
        <v>37</v>
      </c>
      <c r="C526" s="46" t="s">
        <v>121</v>
      </c>
      <c r="D526" s="37">
        <v>0</v>
      </c>
      <c r="E526" s="160">
        <v>288</v>
      </c>
      <c r="F526" s="160"/>
      <c r="G526" s="160"/>
      <c r="H526" s="161"/>
      <c r="I526" s="161">
        <f>E526*H526</f>
        <v>0</v>
      </c>
      <c r="J526" s="139" t="s">
        <v>186</v>
      </c>
      <c r="K526" s="159">
        <f t="shared" ref="K526" si="61">I526*1.08</f>
        <v>0</v>
      </c>
    </row>
    <row r="527" spans="2:11" x14ac:dyDescent="0.2">
      <c r="B527" s="149"/>
      <c r="C527" s="46" t="s">
        <v>12</v>
      </c>
      <c r="D527" s="48" t="s">
        <v>149</v>
      </c>
      <c r="E527" s="160"/>
      <c r="F527" s="160"/>
      <c r="G527" s="160"/>
      <c r="H527" s="162"/>
      <c r="I527" s="162"/>
      <c r="J527" s="139"/>
      <c r="K527" s="159"/>
    </row>
    <row r="528" spans="2:11" x14ac:dyDescent="0.2">
      <c r="B528" s="149"/>
      <c r="C528" s="46" t="s">
        <v>18</v>
      </c>
      <c r="D528" s="37" t="s">
        <v>148</v>
      </c>
      <c r="E528" s="160"/>
      <c r="F528" s="160"/>
      <c r="G528" s="160"/>
      <c r="H528" s="163"/>
      <c r="I528" s="163"/>
      <c r="J528" s="139"/>
      <c r="K528" s="159"/>
    </row>
    <row r="529" spans="2:11" x14ac:dyDescent="0.2">
      <c r="B529" s="149">
        <v>38</v>
      </c>
      <c r="C529" s="46" t="s">
        <v>121</v>
      </c>
      <c r="D529" s="37">
        <v>1</v>
      </c>
      <c r="E529" s="160">
        <v>216</v>
      </c>
      <c r="F529" s="160"/>
      <c r="G529" s="160"/>
      <c r="H529" s="161"/>
      <c r="I529" s="161">
        <f>E529*H529</f>
        <v>0</v>
      </c>
      <c r="J529" s="139" t="s">
        <v>186</v>
      </c>
      <c r="K529" s="159">
        <f t="shared" ref="K529" si="62">I529*1.08</f>
        <v>0</v>
      </c>
    </row>
    <row r="530" spans="2:11" x14ac:dyDescent="0.2">
      <c r="B530" s="149"/>
      <c r="C530" s="46" t="s">
        <v>12</v>
      </c>
      <c r="D530" s="48" t="s">
        <v>149</v>
      </c>
      <c r="E530" s="160"/>
      <c r="F530" s="160"/>
      <c r="G530" s="160"/>
      <c r="H530" s="162"/>
      <c r="I530" s="162"/>
      <c r="J530" s="139"/>
      <c r="K530" s="159"/>
    </row>
    <row r="531" spans="2:11" x14ac:dyDescent="0.2">
      <c r="B531" s="149"/>
      <c r="C531" s="46" t="s">
        <v>18</v>
      </c>
      <c r="D531" s="37" t="s">
        <v>148</v>
      </c>
      <c r="E531" s="160"/>
      <c r="F531" s="160"/>
      <c r="G531" s="160"/>
      <c r="H531" s="163"/>
      <c r="I531" s="163"/>
      <c r="J531" s="139"/>
      <c r="K531" s="159"/>
    </row>
    <row r="532" spans="2:11" x14ac:dyDescent="0.2">
      <c r="B532" s="49"/>
      <c r="C532" s="44"/>
      <c r="D532" s="50"/>
      <c r="E532" s="51"/>
      <c r="F532" s="51"/>
      <c r="G532" s="51"/>
      <c r="H532" s="52"/>
      <c r="I532" s="84">
        <f>SUM(I350:I531)</f>
        <v>0</v>
      </c>
      <c r="J532" s="53"/>
      <c r="K532" s="84">
        <f>SUM(K350:K531)</f>
        <v>0</v>
      </c>
    </row>
    <row r="533" spans="2:11" x14ac:dyDescent="0.2">
      <c r="B533" s="54" t="s">
        <v>189</v>
      </c>
      <c r="C533" s="50"/>
      <c r="D533" s="51"/>
      <c r="E533" s="51"/>
      <c r="F533" s="51"/>
      <c r="G533" s="52"/>
      <c r="H533" s="52"/>
      <c r="I533" s="53"/>
      <c r="J533" s="52"/>
    </row>
    <row r="534" spans="2:11" x14ac:dyDescent="0.2">
      <c r="B534" s="54" t="s">
        <v>190</v>
      </c>
      <c r="C534" s="50"/>
      <c r="D534" s="51"/>
      <c r="E534" s="51"/>
      <c r="F534" s="51"/>
      <c r="G534" s="52"/>
      <c r="H534" s="52"/>
      <c r="I534" s="53"/>
      <c r="J534" s="52"/>
    </row>
    <row r="535" spans="2:11" ht="28.5" customHeight="1" x14ac:dyDescent="0.2">
      <c r="B535" s="173" t="s">
        <v>191</v>
      </c>
      <c r="C535" s="173"/>
      <c r="D535" s="173"/>
      <c r="E535" s="173"/>
      <c r="F535" s="173"/>
      <c r="G535" s="173"/>
      <c r="H535" s="173"/>
      <c r="I535" s="173"/>
      <c r="J535" s="173"/>
      <c r="K535" s="173"/>
    </row>
    <row r="536" spans="2:11" x14ac:dyDescent="0.2">
      <c r="B536" s="42"/>
      <c r="C536" s="12"/>
      <c r="D536" s="42"/>
      <c r="E536" s="42"/>
      <c r="F536" s="42"/>
      <c r="G536" s="43"/>
      <c r="H536" s="42"/>
      <c r="I536" s="42"/>
      <c r="J536" s="42"/>
      <c r="K536" s="42"/>
    </row>
    <row r="537" spans="2:11" ht="21.75" customHeight="1" x14ac:dyDescent="0.2">
      <c r="B537" s="66"/>
      <c r="C537" s="67" t="s">
        <v>184</v>
      </c>
      <c r="D537" s="66"/>
      <c r="E537" s="66"/>
      <c r="F537" s="66"/>
      <c r="G537" s="66"/>
      <c r="H537" s="66"/>
      <c r="I537" s="66"/>
      <c r="J537" s="66"/>
      <c r="K537" s="66"/>
    </row>
    <row r="538" spans="2:11" ht="25.5" x14ac:dyDescent="0.2">
      <c r="B538" s="72" t="s">
        <v>116</v>
      </c>
      <c r="C538" s="170" t="s">
        <v>117</v>
      </c>
      <c r="D538" s="170"/>
      <c r="E538" s="73" t="s">
        <v>118</v>
      </c>
      <c r="F538" s="73" t="s">
        <v>4</v>
      </c>
      <c r="G538" s="73" t="s">
        <v>119</v>
      </c>
      <c r="H538" s="74" t="s">
        <v>6</v>
      </c>
      <c r="I538" s="73" t="s">
        <v>194</v>
      </c>
      <c r="J538" s="73" t="s">
        <v>8</v>
      </c>
      <c r="K538" s="73" t="s">
        <v>9</v>
      </c>
    </row>
    <row r="539" spans="2:11" ht="54" customHeight="1" x14ac:dyDescent="0.2">
      <c r="B539" s="171" t="s">
        <v>150</v>
      </c>
      <c r="C539" s="172"/>
      <c r="D539" s="172"/>
      <c r="E539" s="172"/>
      <c r="F539" s="172"/>
      <c r="G539" s="172"/>
      <c r="H539" s="172"/>
      <c r="I539" s="172"/>
      <c r="J539" s="172"/>
      <c r="K539" s="172"/>
    </row>
    <row r="540" spans="2:11" x14ac:dyDescent="0.2">
      <c r="B540" s="149">
        <v>1</v>
      </c>
      <c r="C540" s="46" t="s">
        <v>121</v>
      </c>
      <c r="D540" s="37" t="s">
        <v>94</v>
      </c>
      <c r="E540" s="160">
        <v>36</v>
      </c>
      <c r="F540" s="160"/>
      <c r="G540" s="160"/>
      <c r="H540" s="161"/>
      <c r="I540" s="161">
        <f>E540*H540</f>
        <v>0</v>
      </c>
      <c r="J540" s="139" t="s">
        <v>186</v>
      </c>
      <c r="K540" s="159">
        <f>I540*1.08</f>
        <v>0</v>
      </c>
    </row>
    <row r="541" spans="2:11" x14ac:dyDescent="0.2">
      <c r="B541" s="149"/>
      <c r="C541" s="46" t="s">
        <v>12</v>
      </c>
      <c r="D541" s="37" t="s">
        <v>151</v>
      </c>
      <c r="E541" s="160"/>
      <c r="F541" s="160"/>
      <c r="G541" s="160"/>
      <c r="H541" s="162"/>
      <c r="I541" s="162"/>
      <c r="J541" s="139"/>
      <c r="K541" s="159"/>
    </row>
    <row r="542" spans="2:11" x14ac:dyDescent="0.2">
      <c r="B542" s="149"/>
      <c r="C542" s="46" t="s">
        <v>14</v>
      </c>
      <c r="D542" s="37" t="s">
        <v>33</v>
      </c>
      <c r="E542" s="160"/>
      <c r="F542" s="160"/>
      <c r="G542" s="160"/>
      <c r="H542" s="162"/>
      <c r="I542" s="162"/>
      <c r="J542" s="139"/>
      <c r="K542" s="159"/>
    </row>
    <row r="543" spans="2:11" x14ac:dyDescent="0.2">
      <c r="B543" s="149"/>
      <c r="C543" s="46" t="s">
        <v>16</v>
      </c>
      <c r="D543" s="47" t="s">
        <v>152</v>
      </c>
      <c r="E543" s="160"/>
      <c r="F543" s="160"/>
      <c r="G543" s="160"/>
      <c r="H543" s="162"/>
      <c r="I543" s="162"/>
      <c r="J543" s="139"/>
      <c r="K543" s="159"/>
    </row>
    <row r="544" spans="2:11" x14ac:dyDescent="0.2">
      <c r="B544" s="149"/>
      <c r="C544" s="46" t="s">
        <v>18</v>
      </c>
      <c r="D544" s="37" t="s">
        <v>123</v>
      </c>
      <c r="E544" s="160"/>
      <c r="F544" s="160"/>
      <c r="G544" s="160"/>
      <c r="H544" s="163"/>
      <c r="I544" s="163"/>
      <c r="J544" s="139"/>
      <c r="K544" s="159"/>
    </row>
    <row r="545" spans="2:11" x14ac:dyDescent="0.2">
      <c r="B545" s="149">
        <v>2</v>
      </c>
      <c r="C545" s="46" t="s">
        <v>121</v>
      </c>
      <c r="D545" s="37" t="s">
        <v>94</v>
      </c>
      <c r="E545" s="160">
        <v>36</v>
      </c>
      <c r="F545" s="160"/>
      <c r="G545" s="160"/>
      <c r="H545" s="161"/>
      <c r="I545" s="161">
        <f>E545*H545</f>
        <v>0</v>
      </c>
      <c r="J545" s="139" t="s">
        <v>186</v>
      </c>
      <c r="K545" s="159">
        <f>I545*1.08</f>
        <v>0</v>
      </c>
    </row>
    <row r="546" spans="2:11" x14ac:dyDescent="0.2">
      <c r="B546" s="149"/>
      <c r="C546" s="46" t="s">
        <v>12</v>
      </c>
      <c r="D546" s="37" t="s">
        <v>153</v>
      </c>
      <c r="E546" s="160"/>
      <c r="F546" s="160"/>
      <c r="G546" s="160"/>
      <c r="H546" s="162"/>
      <c r="I546" s="162"/>
      <c r="J546" s="139"/>
      <c r="K546" s="159"/>
    </row>
    <row r="547" spans="2:11" x14ac:dyDescent="0.2">
      <c r="B547" s="149"/>
      <c r="C547" s="46" t="s">
        <v>14</v>
      </c>
      <c r="D547" s="37" t="s">
        <v>100</v>
      </c>
      <c r="E547" s="160"/>
      <c r="F547" s="160"/>
      <c r="G547" s="160"/>
      <c r="H547" s="162"/>
      <c r="I547" s="162"/>
      <c r="J547" s="139"/>
      <c r="K547" s="159"/>
    </row>
    <row r="548" spans="2:11" x14ac:dyDescent="0.2">
      <c r="B548" s="149"/>
      <c r="C548" s="46" t="s">
        <v>16</v>
      </c>
      <c r="D548" s="47" t="s">
        <v>154</v>
      </c>
      <c r="E548" s="160"/>
      <c r="F548" s="160"/>
      <c r="G548" s="160"/>
      <c r="H548" s="162"/>
      <c r="I548" s="162"/>
      <c r="J548" s="139"/>
      <c r="K548" s="159"/>
    </row>
    <row r="549" spans="2:11" x14ac:dyDescent="0.2">
      <c r="B549" s="149"/>
      <c r="C549" s="46" t="s">
        <v>18</v>
      </c>
      <c r="D549" s="37" t="s">
        <v>123</v>
      </c>
      <c r="E549" s="160"/>
      <c r="F549" s="160"/>
      <c r="G549" s="160"/>
      <c r="H549" s="163"/>
      <c r="I549" s="163"/>
      <c r="J549" s="139"/>
      <c r="K549" s="159"/>
    </row>
    <row r="550" spans="2:11" x14ac:dyDescent="0.2">
      <c r="B550" s="149">
        <v>3</v>
      </c>
      <c r="C550" s="46" t="s">
        <v>121</v>
      </c>
      <c r="D550" s="37" t="s">
        <v>11</v>
      </c>
      <c r="E550" s="160">
        <v>108</v>
      </c>
      <c r="F550" s="160"/>
      <c r="G550" s="160"/>
      <c r="H550" s="161"/>
      <c r="I550" s="161">
        <f>E550*H550</f>
        <v>0</v>
      </c>
      <c r="J550" s="139" t="s">
        <v>186</v>
      </c>
      <c r="K550" s="159">
        <f>I550*1.08</f>
        <v>0</v>
      </c>
    </row>
    <row r="551" spans="2:11" x14ac:dyDescent="0.2">
      <c r="B551" s="149"/>
      <c r="C551" s="46" t="s">
        <v>12</v>
      </c>
      <c r="D551" s="37" t="s">
        <v>45</v>
      </c>
      <c r="E551" s="160"/>
      <c r="F551" s="160"/>
      <c r="G551" s="160"/>
      <c r="H551" s="162"/>
      <c r="I551" s="162"/>
      <c r="J551" s="139"/>
      <c r="K551" s="159"/>
    </row>
    <row r="552" spans="2:11" x14ac:dyDescent="0.2">
      <c r="B552" s="149"/>
      <c r="C552" s="46" t="s">
        <v>14</v>
      </c>
      <c r="D552" s="37" t="s">
        <v>100</v>
      </c>
      <c r="E552" s="160"/>
      <c r="F552" s="160"/>
      <c r="G552" s="160"/>
      <c r="H552" s="162"/>
      <c r="I552" s="162"/>
      <c r="J552" s="139"/>
      <c r="K552" s="159"/>
    </row>
    <row r="553" spans="2:11" x14ac:dyDescent="0.2">
      <c r="B553" s="149"/>
      <c r="C553" s="46" t="s">
        <v>16</v>
      </c>
      <c r="D553" s="37" t="s">
        <v>155</v>
      </c>
      <c r="E553" s="160"/>
      <c r="F553" s="160"/>
      <c r="G553" s="160"/>
      <c r="H553" s="162"/>
      <c r="I553" s="162"/>
      <c r="J553" s="139"/>
      <c r="K553" s="159"/>
    </row>
    <row r="554" spans="2:11" x14ac:dyDescent="0.2">
      <c r="B554" s="149"/>
      <c r="C554" s="46" t="s">
        <v>18</v>
      </c>
      <c r="D554" s="37" t="s">
        <v>139</v>
      </c>
      <c r="E554" s="160"/>
      <c r="F554" s="160"/>
      <c r="G554" s="160"/>
      <c r="H554" s="163"/>
      <c r="I554" s="163"/>
      <c r="J554" s="139"/>
      <c r="K554" s="159"/>
    </row>
    <row r="555" spans="2:11" x14ac:dyDescent="0.2">
      <c r="B555" s="149">
        <v>4</v>
      </c>
      <c r="C555" s="46" t="s">
        <v>121</v>
      </c>
      <c r="D555" s="37" t="s">
        <v>20</v>
      </c>
      <c r="E555" s="160">
        <v>72</v>
      </c>
      <c r="F555" s="160"/>
      <c r="G555" s="160"/>
      <c r="H555" s="161"/>
      <c r="I555" s="161">
        <f>E555*H555</f>
        <v>0</v>
      </c>
      <c r="J555" s="139" t="s">
        <v>186</v>
      </c>
      <c r="K555" s="159">
        <f>I555*1.08</f>
        <v>0</v>
      </c>
    </row>
    <row r="556" spans="2:11" x14ac:dyDescent="0.2">
      <c r="B556" s="149"/>
      <c r="C556" s="46" t="s">
        <v>12</v>
      </c>
      <c r="D556" s="37" t="s">
        <v>156</v>
      </c>
      <c r="E556" s="160"/>
      <c r="F556" s="160"/>
      <c r="G556" s="160"/>
      <c r="H556" s="162"/>
      <c r="I556" s="162"/>
      <c r="J556" s="139"/>
      <c r="K556" s="159"/>
    </row>
    <row r="557" spans="2:11" x14ac:dyDescent="0.2">
      <c r="B557" s="149"/>
      <c r="C557" s="46" t="s">
        <v>14</v>
      </c>
      <c r="D557" s="37" t="s">
        <v>100</v>
      </c>
      <c r="E557" s="160"/>
      <c r="F557" s="160"/>
      <c r="G557" s="160"/>
      <c r="H557" s="162"/>
      <c r="I557" s="162"/>
      <c r="J557" s="139"/>
      <c r="K557" s="159"/>
    </row>
    <row r="558" spans="2:11" x14ac:dyDescent="0.2">
      <c r="B558" s="149"/>
      <c r="C558" s="46" t="s">
        <v>16</v>
      </c>
      <c r="D558" s="37" t="s">
        <v>157</v>
      </c>
      <c r="E558" s="160"/>
      <c r="F558" s="160"/>
      <c r="G558" s="160"/>
      <c r="H558" s="162"/>
      <c r="I558" s="162"/>
      <c r="J558" s="139"/>
      <c r="K558" s="159"/>
    </row>
    <row r="559" spans="2:11" x14ac:dyDescent="0.2">
      <c r="B559" s="149"/>
      <c r="C559" s="46" t="s">
        <v>18</v>
      </c>
      <c r="D559" s="37" t="s">
        <v>44</v>
      </c>
      <c r="E559" s="160"/>
      <c r="F559" s="160"/>
      <c r="G559" s="160"/>
      <c r="H559" s="163"/>
      <c r="I559" s="163"/>
      <c r="J559" s="139"/>
      <c r="K559" s="159"/>
    </row>
    <row r="560" spans="2:11" x14ac:dyDescent="0.2">
      <c r="B560" s="149">
        <v>5</v>
      </c>
      <c r="C560" s="46" t="s">
        <v>121</v>
      </c>
      <c r="D560" s="37" t="s">
        <v>20</v>
      </c>
      <c r="E560" s="160">
        <v>180</v>
      </c>
      <c r="F560" s="160"/>
      <c r="G560" s="160"/>
      <c r="H560" s="161"/>
      <c r="I560" s="161">
        <f>E560*H560</f>
        <v>0</v>
      </c>
      <c r="J560" s="139" t="s">
        <v>186</v>
      </c>
      <c r="K560" s="159">
        <f>I560*1.08</f>
        <v>0</v>
      </c>
    </row>
    <row r="561" spans="2:11" x14ac:dyDescent="0.2">
      <c r="B561" s="149"/>
      <c r="C561" s="46" t="s">
        <v>12</v>
      </c>
      <c r="D561" s="37" t="s">
        <v>45</v>
      </c>
      <c r="E561" s="160"/>
      <c r="F561" s="160"/>
      <c r="G561" s="160"/>
      <c r="H561" s="162"/>
      <c r="I561" s="162"/>
      <c r="J561" s="139"/>
      <c r="K561" s="159"/>
    </row>
    <row r="562" spans="2:11" x14ac:dyDescent="0.2">
      <c r="B562" s="149"/>
      <c r="C562" s="46" t="s">
        <v>14</v>
      </c>
      <c r="D562" s="37" t="s">
        <v>27</v>
      </c>
      <c r="E562" s="160"/>
      <c r="F562" s="160"/>
      <c r="G562" s="160"/>
      <c r="H562" s="162"/>
      <c r="I562" s="162"/>
      <c r="J562" s="139"/>
      <c r="K562" s="159"/>
    </row>
    <row r="563" spans="2:11" x14ac:dyDescent="0.2">
      <c r="B563" s="149"/>
      <c r="C563" s="46" t="s">
        <v>16</v>
      </c>
      <c r="D563" s="37" t="s">
        <v>158</v>
      </c>
      <c r="E563" s="160"/>
      <c r="F563" s="160"/>
      <c r="G563" s="160"/>
      <c r="H563" s="162"/>
      <c r="I563" s="162"/>
      <c r="J563" s="139"/>
      <c r="K563" s="159"/>
    </row>
    <row r="564" spans="2:11" x14ac:dyDescent="0.2">
      <c r="B564" s="149"/>
      <c r="C564" s="46" t="s">
        <v>18</v>
      </c>
      <c r="D564" s="37" t="s">
        <v>29</v>
      </c>
      <c r="E564" s="160"/>
      <c r="F564" s="160"/>
      <c r="G564" s="160"/>
      <c r="H564" s="163"/>
      <c r="I564" s="163"/>
      <c r="J564" s="139"/>
      <c r="K564" s="159"/>
    </row>
    <row r="565" spans="2:11" x14ac:dyDescent="0.2">
      <c r="B565" s="149">
        <v>6</v>
      </c>
      <c r="C565" s="46" t="s">
        <v>121</v>
      </c>
      <c r="D565" s="37" t="s">
        <v>20</v>
      </c>
      <c r="E565" s="160">
        <v>144</v>
      </c>
      <c r="F565" s="160"/>
      <c r="G565" s="160"/>
      <c r="H565" s="161"/>
      <c r="I565" s="161">
        <f>E565*H565</f>
        <v>0</v>
      </c>
      <c r="J565" s="139" t="s">
        <v>186</v>
      </c>
      <c r="K565" s="159">
        <f>I565*1.08</f>
        <v>0</v>
      </c>
    </row>
    <row r="566" spans="2:11" x14ac:dyDescent="0.2">
      <c r="B566" s="149"/>
      <c r="C566" s="46" t="s">
        <v>12</v>
      </c>
      <c r="D566" s="37" t="s">
        <v>45</v>
      </c>
      <c r="E566" s="160"/>
      <c r="F566" s="160"/>
      <c r="G566" s="160"/>
      <c r="H566" s="162"/>
      <c r="I566" s="162"/>
      <c r="J566" s="139"/>
      <c r="K566" s="159"/>
    </row>
    <row r="567" spans="2:11" x14ac:dyDescent="0.2">
      <c r="B567" s="149"/>
      <c r="C567" s="46" t="s">
        <v>14</v>
      </c>
      <c r="D567" s="37" t="s">
        <v>100</v>
      </c>
      <c r="E567" s="160"/>
      <c r="F567" s="160"/>
      <c r="G567" s="160"/>
      <c r="H567" s="162"/>
      <c r="I567" s="162"/>
      <c r="J567" s="139"/>
      <c r="K567" s="159"/>
    </row>
    <row r="568" spans="2:11" x14ac:dyDescent="0.2">
      <c r="B568" s="149"/>
      <c r="C568" s="46" t="s">
        <v>16</v>
      </c>
      <c r="D568" s="37" t="s">
        <v>158</v>
      </c>
      <c r="E568" s="160"/>
      <c r="F568" s="160"/>
      <c r="G568" s="160"/>
      <c r="H568" s="162"/>
      <c r="I568" s="162"/>
      <c r="J568" s="139"/>
      <c r="K568" s="159"/>
    </row>
    <row r="569" spans="2:11" x14ac:dyDescent="0.2">
      <c r="B569" s="149"/>
      <c r="C569" s="46" t="s">
        <v>18</v>
      </c>
      <c r="D569" s="37" t="s">
        <v>139</v>
      </c>
      <c r="E569" s="160"/>
      <c r="F569" s="160"/>
      <c r="G569" s="160"/>
      <c r="H569" s="163"/>
      <c r="I569" s="163"/>
      <c r="J569" s="139"/>
      <c r="K569" s="159"/>
    </row>
    <row r="570" spans="2:11" x14ac:dyDescent="0.2">
      <c r="B570" s="149">
        <v>7</v>
      </c>
      <c r="C570" s="46" t="s">
        <v>121</v>
      </c>
      <c r="D570" s="37" t="s">
        <v>25</v>
      </c>
      <c r="E570" s="160">
        <v>144</v>
      </c>
      <c r="F570" s="160"/>
      <c r="G570" s="160"/>
      <c r="H570" s="161"/>
      <c r="I570" s="161">
        <f>E570*H570</f>
        <v>0</v>
      </c>
      <c r="J570" s="139" t="s">
        <v>186</v>
      </c>
      <c r="K570" s="159">
        <f>I570*1.08</f>
        <v>0</v>
      </c>
    </row>
    <row r="571" spans="2:11" x14ac:dyDescent="0.2">
      <c r="B571" s="149"/>
      <c r="C571" s="46" t="s">
        <v>12</v>
      </c>
      <c r="D571" s="37" t="s">
        <v>45</v>
      </c>
      <c r="E571" s="160"/>
      <c r="F571" s="160"/>
      <c r="G571" s="160"/>
      <c r="H571" s="162"/>
      <c r="I571" s="162"/>
      <c r="J571" s="139"/>
      <c r="K571" s="159"/>
    </row>
    <row r="572" spans="2:11" x14ac:dyDescent="0.2">
      <c r="B572" s="149"/>
      <c r="C572" s="46" t="s">
        <v>14</v>
      </c>
      <c r="D572" s="37" t="s">
        <v>100</v>
      </c>
      <c r="E572" s="160"/>
      <c r="F572" s="160"/>
      <c r="G572" s="160"/>
      <c r="H572" s="162"/>
      <c r="I572" s="162"/>
      <c r="J572" s="139"/>
      <c r="K572" s="159"/>
    </row>
    <row r="573" spans="2:11" x14ac:dyDescent="0.2">
      <c r="B573" s="149"/>
      <c r="C573" s="46" t="s">
        <v>16</v>
      </c>
      <c r="D573" s="37" t="s">
        <v>155</v>
      </c>
      <c r="E573" s="160"/>
      <c r="F573" s="160"/>
      <c r="G573" s="160"/>
      <c r="H573" s="162"/>
      <c r="I573" s="162"/>
      <c r="J573" s="139"/>
      <c r="K573" s="159"/>
    </row>
    <row r="574" spans="2:11" x14ac:dyDescent="0.2">
      <c r="B574" s="149"/>
      <c r="C574" s="46" t="s">
        <v>18</v>
      </c>
      <c r="D574" s="37" t="s">
        <v>29</v>
      </c>
      <c r="E574" s="160"/>
      <c r="F574" s="160"/>
      <c r="G574" s="160"/>
      <c r="H574" s="163"/>
      <c r="I574" s="163"/>
      <c r="J574" s="139"/>
      <c r="K574" s="159"/>
    </row>
    <row r="575" spans="2:11" x14ac:dyDescent="0.2">
      <c r="B575" s="149">
        <v>8</v>
      </c>
      <c r="C575" s="46" t="s">
        <v>121</v>
      </c>
      <c r="D575" s="37" t="s">
        <v>25</v>
      </c>
      <c r="E575" s="160">
        <v>108</v>
      </c>
      <c r="F575" s="160"/>
      <c r="G575" s="160"/>
      <c r="H575" s="161"/>
      <c r="I575" s="161">
        <f>E575*H575</f>
        <v>0</v>
      </c>
      <c r="J575" s="139" t="s">
        <v>186</v>
      </c>
      <c r="K575" s="159">
        <f>I575*1.08</f>
        <v>0</v>
      </c>
    </row>
    <row r="576" spans="2:11" x14ac:dyDescent="0.2">
      <c r="B576" s="149"/>
      <c r="C576" s="46" t="s">
        <v>12</v>
      </c>
      <c r="D576" s="37" t="s">
        <v>45</v>
      </c>
      <c r="E576" s="160"/>
      <c r="F576" s="160"/>
      <c r="G576" s="160"/>
      <c r="H576" s="162"/>
      <c r="I576" s="162"/>
      <c r="J576" s="139"/>
      <c r="K576" s="159"/>
    </row>
    <row r="577" spans="2:11" x14ac:dyDescent="0.2">
      <c r="B577" s="149"/>
      <c r="C577" s="46" t="s">
        <v>14</v>
      </c>
      <c r="D577" s="37" t="s">
        <v>100</v>
      </c>
      <c r="E577" s="160"/>
      <c r="F577" s="160"/>
      <c r="G577" s="160"/>
      <c r="H577" s="162"/>
      <c r="I577" s="162"/>
      <c r="J577" s="139"/>
      <c r="K577" s="159"/>
    </row>
    <row r="578" spans="2:11" x14ac:dyDescent="0.2">
      <c r="B578" s="149"/>
      <c r="C578" s="46" t="s">
        <v>16</v>
      </c>
      <c r="D578" s="37" t="s">
        <v>158</v>
      </c>
      <c r="E578" s="160"/>
      <c r="F578" s="160"/>
      <c r="G578" s="160"/>
      <c r="H578" s="162"/>
      <c r="I578" s="162"/>
      <c r="J578" s="139"/>
      <c r="K578" s="159"/>
    </row>
    <row r="579" spans="2:11" x14ac:dyDescent="0.2">
      <c r="B579" s="149"/>
      <c r="C579" s="46" t="s">
        <v>18</v>
      </c>
      <c r="D579" s="37" t="s">
        <v>139</v>
      </c>
      <c r="E579" s="160"/>
      <c r="F579" s="160"/>
      <c r="G579" s="160"/>
      <c r="H579" s="163"/>
      <c r="I579" s="163"/>
      <c r="J579" s="139"/>
      <c r="K579" s="159"/>
    </row>
    <row r="580" spans="2:11" x14ac:dyDescent="0.2">
      <c r="B580" s="149">
        <v>9</v>
      </c>
      <c r="C580" s="46" t="s">
        <v>121</v>
      </c>
      <c r="D580" s="37" t="s">
        <v>25</v>
      </c>
      <c r="E580" s="160">
        <v>72</v>
      </c>
      <c r="F580" s="160"/>
      <c r="G580" s="160"/>
      <c r="H580" s="161"/>
      <c r="I580" s="161">
        <f>E580*H580</f>
        <v>0</v>
      </c>
      <c r="J580" s="139" t="s">
        <v>186</v>
      </c>
      <c r="K580" s="159">
        <f>I580*1.08</f>
        <v>0</v>
      </c>
    </row>
    <row r="581" spans="2:11" x14ac:dyDescent="0.2">
      <c r="B581" s="149"/>
      <c r="C581" s="46" t="s">
        <v>12</v>
      </c>
      <c r="D581" s="37" t="s">
        <v>45</v>
      </c>
      <c r="E581" s="160"/>
      <c r="F581" s="160"/>
      <c r="G581" s="160"/>
      <c r="H581" s="162"/>
      <c r="I581" s="162"/>
      <c r="J581" s="139"/>
      <c r="K581" s="159"/>
    </row>
    <row r="582" spans="2:11" x14ac:dyDescent="0.2">
      <c r="B582" s="149"/>
      <c r="C582" s="46" t="s">
        <v>14</v>
      </c>
      <c r="D582" s="37" t="s">
        <v>100</v>
      </c>
      <c r="E582" s="160"/>
      <c r="F582" s="160"/>
      <c r="G582" s="160"/>
      <c r="H582" s="162"/>
      <c r="I582" s="162"/>
      <c r="J582" s="139"/>
      <c r="K582" s="159"/>
    </row>
    <row r="583" spans="2:11" x14ac:dyDescent="0.2">
      <c r="B583" s="149"/>
      <c r="C583" s="46" t="s">
        <v>16</v>
      </c>
      <c r="D583" s="37" t="s">
        <v>159</v>
      </c>
      <c r="E583" s="160"/>
      <c r="F583" s="160"/>
      <c r="G583" s="160"/>
      <c r="H583" s="162"/>
      <c r="I583" s="162"/>
      <c r="J583" s="139"/>
      <c r="K583" s="159"/>
    </row>
    <row r="584" spans="2:11" x14ac:dyDescent="0.2">
      <c r="B584" s="149"/>
      <c r="C584" s="46" t="s">
        <v>18</v>
      </c>
      <c r="D584" s="37" t="s">
        <v>29</v>
      </c>
      <c r="E584" s="160"/>
      <c r="F584" s="160"/>
      <c r="G584" s="160"/>
      <c r="H584" s="163"/>
      <c r="I584" s="163"/>
      <c r="J584" s="139"/>
      <c r="K584" s="159"/>
    </row>
    <row r="585" spans="2:11" x14ac:dyDescent="0.2">
      <c r="B585" s="149">
        <v>10</v>
      </c>
      <c r="C585" s="46" t="s">
        <v>121</v>
      </c>
      <c r="D585" s="37" t="s">
        <v>25</v>
      </c>
      <c r="E585" s="160">
        <v>108</v>
      </c>
      <c r="F585" s="160"/>
      <c r="G585" s="160"/>
      <c r="H585" s="161"/>
      <c r="I585" s="161">
        <f>E585*H585</f>
        <v>0</v>
      </c>
      <c r="J585" s="139" t="s">
        <v>186</v>
      </c>
      <c r="K585" s="159">
        <f>I585*1.08</f>
        <v>0</v>
      </c>
    </row>
    <row r="586" spans="2:11" x14ac:dyDescent="0.2">
      <c r="B586" s="149"/>
      <c r="C586" s="46" t="s">
        <v>12</v>
      </c>
      <c r="D586" s="37" t="s">
        <v>88</v>
      </c>
      <c r="E586" s="160"/>
      <c r="F586" s="160"/>
      <c r="G586" s="160"/>
      <c r="H586" s="162"/>
      <c r="I586" s="162"/>
      <c r="J586" s="139"/>
      <c r="K586" s="159"/>
    </row>
    <row r="587" spans="2:11" x14ac:dyDescent="0.2">
      <c r="B587" s="149"/>
      <c r="C587" s="46" t="s">
        <v>14</v>
      </c>
      <c r="D587" s="37" t="s">
        <v>27</v>
      </c>
      <c r="E587" s="160"/>
      <c r="F587" s="160"/>
      <c r="G587" s="160"/>
      <c r="H587" s="162"/>
      <c r="I587" s="162"/>
      <c r="J587" s="139"/>
      <c r="K587" s="159"/>
    </row>
    <row r="588" spans="2:11" x14ac:dyDescent="0.2">
      <c r="B588" s="149"/>
      <c r="C588" s="46" t="s">
        <v>16</v>
      </c>
      <c r="D588" s="37" t="s">
        <v>158</v>
      </c>
      <c r="E588" s="160"/>
      <c r="F588" s="160"/>
      <c r="G588" s="160"/>
      <c r="H588" s="162"/>
      <c r="I588" s="162"/>
      <c r="J588" s="139"/>
      <c r="K588" s="159"/>
    </row>
    <row r="589" spans="2:11" x14ac:dyDescent="0.2">
      <c r="B589" s="149"/>
      <c r="C589" s="46" t="s">
        <v>18</v>
      </c>
      <c r="D589" s="37" t="s">
        <v>29</v>
      </c>
      <c r="E589" s="160"/>
      <c r="F589" s="160"/>
      <c r="G589" s="160"/>
      <c r="H589" s="163"/>
      <c r="I589" s="163"/>
      <c r="J589" s="139"/>
      <c r="K589" s="159"/>
    </row>
    <row r="590" spans="2:11" x14ac:dyDescent="0.2">
      <c r="B590" s="149">
        <v>11</v>
      </c>
      <c r="C590" s="46" t="s">
        <v>121</v>
      </c>
      <c r="D590" s="37" t="s">
        <v>25</v>
      </c>
      <c r="E590" s="160">
        <v>36</v>
      </c>
      <c r="F590" s="160"/>
      <c r="G590" s="160"/>
      <c r="H590" s="161"/>
      <c r="I590" s="161">
        <f>E590*H590</f>
        <v>0</v>
      </c>
      <c r="J590" s="139" t="s">
        <v>186</v>
      </c>
      <c r="K590" s="159">
        <f>I590*1.08</f>
        <v>0</v>
      </c>
    </row>
    <row r="591" spans="2:11" x14ac:dyDescent="0.2">
      <c r="B591" s="149"/>
      <c r="C591" s="46" t="s">
        <v>12</v>
      </c>
      <c r="D591" s="37" t="s">
        <v>45</v>
      </c>
      <c r="E591" s="160"/>
      <c r="F591" s="160"/>
      <c r="G591" s="160"/>
      <c r="H591" s="162"/>
      <c r="I591" s="162"/>
      <c r="J591" s="139"/>
      <c r="K591" s="159"/>
    </row>
    <row r="592" spans="2:11" x14ac:dyDescent="0.2">
      <c r="B592" s="149"/>
      <c r="C592" s="46" t="s">
        <v>14</v>
      </c>
      <c r="D592" s="37" t="s">
        <v>100</v>
      </c>
      <c r="E592" s="160"/>
      <c r="F592" s="160"/>
      <c r="G592" s="160"/>
      <c r="H592" s="162"/>
      <c r="I592" s="162"/>
      <c r="J592" s="139"/>
      <c r="K592" s="159"/>
    </row>
    <row r="593" spans="2:11" x14ac:dyDescent="0.2">
      <c r="B593" s="149"/>
      <c r="C593" s="46" t="s">
        <v>16</v>
      </c>
      <c r="D593" s="37" t="s">
        <v>160</v>
      </c>
      <c r="E593" s="160"/>
      <c r="F593" s="160"/>
      <c r="G593" s="160"/>
      <c r="H593" s="162"/>
      <c r="I593" s="162"/>
      <c r="J593" s="139"/>
      <c r="K593" s="159"/>
    </row>
    <row r="594" spans="2:11" x14ac:dyDescent="0.2">
      <c r="B594" s="149"/>
      <c r="C594" s="46" t="s">
        <v>18</v>
      </c>
      <c r="D594" s="37" t="s">
        <v>44</v>
      </c>
      <c r="E594" s="160"/>
      <c r="F594" s="160"/>
      <c r="G594" s="160"/>
      <c r="H594" s="163"/>
      <c r="I594" s="163"/>
      <c r="J594" s="139"/>
      <c r="K594" s="159"/>
    </row>
    <row r="595" spans="2:11" x14ac:dyDescent="0.2">
      <c r="B595" s="149">
        <v>12</v>
      </c>
      <c r="C595" s="46" t="s">
        <v>121</v>
      </c>
      <c r="D595" s="37" t="s">
        <v>30</v>
      </c>
      <c r="E595" s="160">
        <v>108</v>
      </c>
      <c r="F595" s="160"/>
      <c r="G595" s="160"/>
      <c r="H595" s="161"/>
      <c r="I595" s="161">
        <f>E595*H595</f>
        <v>0</v>
      </c>
      <c r="J595" s="139" t="s">
        <v>186</v>
      </c>
      <c r="K595" s="159">
        <f>I595*1.08</f>
        <v>0</v>
      </c>
    </row>
    <row r="596" spans="2:11" x14ac:dyDescent="0.2">
      <c r="B596" s="149"/>
      <c r="C596" s="46" t="s">
        <v>12</v>
      </c>
      <c r="D596" s="37" t="s">
        <v>88</v>
      </c>
      <c r="E596" s="160"/>
      <c r="F596" s="160"/>
      <c r="G596" s="160"/>
      <c r="H596" s="162"/>
      <c r="I596" s="162"/>
      <c r="J596" s="139"/>
      <c r="K596" s="159"/>
    </row>
    <row r="597" spans="2:11" x14ac:dyDescent="0.2">
      <c r="B597" s="149"/>
      <c r="C597" s="46" t="s">
        <v>14</v>
      </c>
      <c r="D597" s="37" t="s">
        <v>100</v>
      </c>
      <c r="E597" s="160"/>
      <c r="F597" s="160"/>
      <c r="G597" s="160"/>
      <c r="H597" s="162"/>
      <c r="I597" s="162"/>
      <c r="J597" s="139"/>
      <c r="K597" s="159"/>
    </row>
    <row r="598" spans="2:11" x14ac:dyDescent="0.2">
      <c r="B598" s="149"/>
      <c r="C598" s="46" t="s">
        <v>16</v>
      </c>
      <c r="D598" s="37" t="s">
        <v>161</v>
      </c>
      <c r="E598" s="160"/>
      <c r="F598" s="160"/>
      <c r="G598" s="160"/>
      <c r="H598" s="162"/>
      <c r="I598" s="162"/>
      <c r="J598" s="139"/>
      <c r="K598" s="159"/>
    </row>
    <row r="599" spans="2:11" x14ac:dyDescent="0.2">
      <c r="B599" s="149"/>
      <c r="C599" s="46" t="s">
        <v>18</v>
      </c>
      <c r="D599" s="37" t="s">
        <v>139</v>
      </c>
      <c r="E599" s="160"/>
      <c r="F599" s="160"/>
      <c r="G599" s="160"/>
      <c r="H599" s="163"/>
      <c r="I599" s="163"/>
      <c r="J599" s="139"/>
      <c r="K599" s="159"/>
    </row>
    <row r="600" spans="2:11" x14ac:dyDescent="0.2">
      <c r="B600" s="149">
        <v>13</v>
      </c>
      <c r="C600" s="46" t="s">
        <v>121</v>
      </c>
      <c r="D600" s="37" t="s">
        <v>30</v>
      </c>
      <c r="E600" s="160">
        <v>144</v>
      </c>
      <c r="F600" s="160"/>
      <c r="G600" s="160"/>
      <c r="H600" s="161"/>
      <c r="I600" s="161">
        <f>E600*H600</f>
        <v>0</v>
      </c>
      <c r="J600" s="139" t="s">
        <v>186</v>
      </c>
      <c r="K600" s="159">
        <f>I600*1.08</f>
        <v>0</v>
      </c>
    </row>
    <row r="601" spans="2:11" x14ac:dyDescent="0.2">
      <c r="B601" s="149"/>
      <c r="C601" s="46" t="s">
        <v>12</v>
      </c>
      <c r="D601" s="37" t="s">
        <v>88</v>
      </c>
      <c r="E601" s="160"/>
      <c r="F601" s="160"/>
      <c r="G601" s="160"/>
      <c r="H601" s="162"/>
      <c r="I601" s="162"/>
      <c r="J601" s="139"/>
      <c r="K601" s="159"/>
    </row>
    <row r="602" spans="2:11" x14ac:dyDescent="0.2">
      <c r="B602" s="149"/>
      <c r="C602" s="46" t="s">
        <v>14</v>
      </c>
      <c r="D602" s="37" t="s">
        <v>100</v>
      </c>
      <c r="E602" s="160"/>
      <c r="F602" s="160"/>
      <c r="G602" s="160"/>
      <c r="H602" s="162"/>
      <c r="I602" s="162"/>
      <c r="J602" s="139"/>
      <c r="K602" s="159"/>
    </row>
    <row r="603" spans="2:11" x14ac:dyDescent="0.2">
      <c r="B603" s="149"/>
      <c r="C603" s="46" t="s">
        <v>16</v>
      </c>
      <c r="D603" s="37" t="s">
        <v>161</v>
      </c>
      <c r="E603" s="160"/>
      <c r="F603" s="160"/>
      <c r="G603" s="160"/>
      <c r="H603" s="162"/>
      <c r="I603" s="162"/>
      <c r="J603" s="139"/>
      <c r="K603" s="159"/>
    </row>
    <row r="604" spans="2:11" x14ac:dyDescent="0.2">
      <c r="B604" s="149"/>
      <c r="C604" s="46" t="s">
        <v>18</v>
      </c>
      <c r="D604" s="37" t="s">
        <v>29</v>
      </c>
      <c r="E604" s="160"/>
      <c r="F604" s="160"/>
      <c r="G604" s="160"/>
      <c r="H604" s="163"/>
      <c r="I604" s="163"/>
      <c r="J604" s="139"/>
      <c r="K604" s="159"/>
    </row>
    <row r="605" spans="2:11" x14ac:dyDescent="0.2">
      <c r="B605" s="149">
        <v>14</v>
      </c>
      <c r="C605" s="46" t="s">
        <v>121</v>
      </c>
      <c r="D605" s="37" t="s">
        <v>30</v>
      </c>
      <c r="E605" s="160">
        <v>108</v>
      </c>
      <c r="F605" s="160"/>
      <c r="G605" s="160"/>
      <c r="H605" s="161"/>
      <c r="I605" s="161">
        <f>E605*H605</f>
        <v>0</v>
      </c>
      <c r="J605" s="139" t="s">
        <v>186</v>
      </c>
      <c r="K605" s="159">
        <f>I605*1.08</f>
        <v>0</v>
      </c>
    </row>
    <row r="606" spans="2:11" x14ac:dyDescent="0.2">
      <c r="B606" s="149"/>
      <c r="C606" s="46" t="s">
        <v>12</v>
      </c>
      <c r="D606" s="37" t="s">
        <v>45</v>
      </c>
      <c r="E606" s="160"/>
      <c r="F606" s="160"/>
      <c r="G606" s="160"/>
      <c r="H606" s="162"/>
      <c r="I606" s="162"/>
      <c r="J606" s="139"/>
      <c r="K606" s="159"/>
    </row>
    <row r="607" spans="2:11" x14ac:dyDescent="0.2">
      <c r="B607" s="149"/>
      <c r="C607" s="46" t="s">
        <v>14</v>
      </c>
      <c r="D607" s="37" t="s">
        <v>27</v>
      </c>
      <c r="E607" s="160"/>
      <c r="F607" s="160"/>
      <c r="G607" s="160"/>
      <c r="H607" s="162"/>
      <c r="I607" s="162"/>
      <c r="J607" s="139"/>
      <c r="K607" s="159"/>
    </row>
    <row r="608" spans="2:11" x14ac:dyDescent="0.2">
      <c r="B608" s="149"/>
      <c r="C608" s="46" t="s">
        <v>16</v>
      </c>
      <c r="D608" s="37" t="s">
        <v>162</v>
      </c>
      <c r="E608" s="160"/>
      <c r="F608" s="160"/>
      <c r="G608" s="160"/>
      <c r="H608" s="162"/>
      <c r="I608" s="162"/>
      <c r="J608" s="139"/>
      <c r="K608" s="159"/>
    </row>
    <row r="609" spans="2:11" x14ac:dyDescent="0.2">
      <c r="B609" s="149"/>
      <c r="C609" s="46" t="s">
        <v>18</v>
      </c>
      <c r="D609" s="37" t="s">
        <v>29</v>
      </c>
      <c r="E609" s="160"/>
      <c r="F609" s="160"/>
      <c r="G609" s="160"/>
      <c r="H609" s="163"/>
      <c r="I609" s="163"/>
      <c r="J609" s="139"/>
      <c r="K609" s="159"/>
    </row>
    <row r="610" spans="2:11" x14ac:dyDescent="0.2">
      <c r="B610" s="149">
        <v>15</v>
      </c>
      <c r="C610" s="46" t="s">
        <v>121</v>
      </c>
      <c r="D610" s="37" t="s">
        <v>35</v>
      </c>
      <c r="E610" s="160">
        <v>216</v>
      </c>
      <c r="F610" s="160"/>
      <c r="G610" s="160"/>
      <c r="H610" s="161"/>
      <c r="I610" s="161">
        <f>E610*H610</f>
        <v>0</v>
      </c>
      <c r="J610" s="139" t="s">
        <v>186</v>
      </c>
      <c r="K610" s="159">
        <f>I610*1.08</f>
        <v>0</v>
      </c>
    </row>
    <row r="611" spans="2:11" x14ac:dyDescent="0.2">
      <c r="B611" s="149"/>
      <c r="C611" s="46" t="s">
        <v>12</v>
      </c>
      <c r="D611" s="37" t="s">
        <v>88</v>
      </c>
      <c r="E611" s="160"/>
      <c r="F611" s="160"/>
      <c r="G611" s="160"/>
      <c r="H611" s="162"/>
      <c r="I611" s="162"/>
      <c r="J611" s="139"/>
      <c r="K611" s="159"/>
    </row>
    <row r="612" spans="2:11" x14ac:dyDescent="0.2">
      <c r="B612" s="149"/>
      <c r="C612" s="46" t="s">
        <v>14</v>
      </c>
      <c r="D612" s="37" t="s">
        <v>27</v>
      </c>
      <c r="E612" s="160"/>
      <c r="F612" s="160"/>
      <c r="G612" s="160"/>
      <c r="H612" s="162"/>
      <c r="I612" s="162"/>
      <c r="J612" s="139"/>
      <c r="K612" s="159"/>
    </row>
    <row r="613" spans="2:11" x14ac:dyDescent="0.2">
      <c r="B613" s="149"/>
      <c r="C613" s="46" t="s">
        <v>16</v>
      </c>
      <c r="D613" s="37" t="s">
        <v>163</v>
      </c>
      <c r="E613" s="160"/>
      <c r="F613" s="160"/>
      <c r="G613" s="160"/>
      <c r="H613" s="162"/>
      <c r="I613" s="162"/>
      <c r="J613" s="139"/>
      <c r="K613" s="159"/>
    </row>
    <row r="614" spans="2:11" x14ac:dyDescent="0.2">
      <c r="B614" s="149"/>
      <c r="C614" s="46" t="s">
        <v>18</v>
      </c>
      <c r="D614" s="37" t="s">
        <v>139</v>
      </c>
      <c r="E614" s="160"/>
      <c r="F614" s="160"/>
      <c r="G614" s="160"/>
      <c r="H614" s="163"/>
      <c r="I614" s="163"/>
      <c r="J614" s="139"/>
      <c r="K614" s="159"/>
    </row>
    <row r="615" spans="2:11" x14ac:dyDescent="0.2">
      <c r="B615" s="149">
        <v>16</v>
      </c>
      <c r="C615" s="46" t="s">
        <v>121</v>
      </c>
      <c r="D615" s="37" t="s">
        <v>25</v>
      </c>
      <c r="E615" s="160">
        <v>108</v>
      </c>
      <c r="F615" s="160"/>
      <c r="G615" s="160"/>
      <c r="H615" s="161"/>
      <c r="I615" s="161">
        <f>E615*H615</f>
        <v>0</v>
      </c>
      <c r="J615" s="139" t="s">
        <v>186</v>
      </c>
      <c r="K615" s="159">
        <f>I615*1.08</f>
        <v>0</v>
      </c>
    </row>
    <row r="616" spans="2:11" x14ac:dyDescent="0.2">
      <c r="B616" s="149"/>
      <c r="C616" s="46" t="s">
        <v>12</v>
      </c>
      <c r="D616" s="37" t="s">
        <v>88</v>
      </c>
      <c r="E616" s="160"/>
      <c r="F616" s="160"/>
      <c r="G616" s="160"/>
      <c r="H616" s="162"/>
      <c r="I616" s="162"/>
      <c r="J616" s="139"/>
      <c r="K616" s="159"/>
    </row>
    <row r="617" spans="2:11" x14ac:dyDescent="0.2">
      <c r="B617" s="149"/>
      <c r="C617" s="46" t="s">
        <v>14</v>
      </c>
      <c r="D617" s="37" t="s">
        <v>100</v>
      </c>
      <c r="E617" s="160"/>
      <c r="F617" s="160"/>
      <c r="G617" s="160"/>
      <c r="H617" s="162"/>
      <c r="I617" s="162"/>
      <c r="J617" s="139"/>
      <c r="K617" s="159"/>
    </row>
    <row r="618" spans="2:11" x14ac:dyDescent="0.2">
      <c r="B618" s="149"/>
      <c r="C618" s="46" t="s">
        <v>16</v>
      </c>
      <c r="D618" s="37" t="s">
        <v>158</v>
      </c>
      <c r="E618" s="160"/>
      <c r="F618" s="160"/>
      <c r="G618" s="160"/>
      <c r="H618" s="162"/>
      <c r="I618" s="162"/>
      <c r="J618" s="139"/>
      <c r="K618" s="159"/>
    </row>
    <row r="619" spans="2:11" x14ac:dyDescent="0.2">
      <c r="B619" s="149"/>
      <c r="C619" s="46" t="s">
        <v>18</v>
      </c>
      <c r="D619" s="37" t="s">
        <v>29</v>
      </c>
      <c r="E619" s="160"/>
      <c r="F619" s="160"/>
      <c r="G619" s="160"/>
      <c r="H619" s="162"/>
      <c r="I619" s="162"/>
      <c r="J619" s="139"/>
      <c r="K619" s="159"/>
    </row>
    <row r="620" spans="2:11" x14ac:dyDescent="0.2">
      <c r="B620" s="149"/>
      <c r="C620" s="46" t="s">
        <v>164</v>
      </c>
      <c r="D620" s="37" t="s">
        <v>165</v>
      </c>
      <c r="E620" s="160"/>
      <c r="F620" s="160"/>
      <c r="G620" s="160"/>
      <c r="H620" s="163"/>
      <c r="I620" s="163"/>
      <c r="J620" s="139"/>
      <c r="K620" s="159"/>
    </row>
    <row r="621" spans="2:11" x14ac:dyDescent="0.2">
      <c r="B621" s="149">
        <v>17</v>
      </c>
      <c r="C621" s="46" t="s">
        <v>121</v>
      </c>
      <c r="D621" s="37" t="s">
        <v>31</v>
      </c>
      <c r="E621" s="160">
        <v>144</v>
      </c>
      <c r="F621" s="160"/>
      <c r="G621" s="160"/>
      <c r="H621" s="161"/>
      <c r="I621" s="161">
        <f>E621*H621</f>
        <v>0</v>
      </c>
      <c r="J621" s="139" t="s">
        <v>186</v>
      </c>
      <c r="K621" s="159">
        <f>I621*1.08</f>
        <v>0</v>
      </c>
    </row>
    <row r="622" spans="2:11" x14ac:dyDescent="0.2">
      <c r="B622" s="149"/>
      <c r="C622" s="46" t="s">
        <v>12</v>
      </c>
      <c r="D622" s="37" t="s">
        <v>88</v>
      </c>
      <c r="E622" s="160"/>
      <c r="F622" s="160"/>
      <c r="G622" s="160"/>
      <c r="H622" s="162"/>
      <c r="I622" s="162"/>
      <c r="J622" s="139"/>
      <c r="K622" s="159"/>
    </row>
    <row r="623" spans="2:11" x14ac:dyDescent="0.2">
      <c r="B623" s="149"/>
      <c r="C623" s="46" t="s">
        <v>14</v>
      </c>
      <c r="D623" s="37" t="s">
        <v>27</v>
      </c>
      <c r="E623" s="160"/>
      <c r="F623" s="160"/>
      <c r="G623" s="160"/>
      <c r="H623" s="162"/>
      <c r="I623" s="162"/>
      <c r="J623" s="139"/>
      <c r="K623" s="159"/>
    </row>
    <row r="624" spans="2:11" x14ac:dyDescent="0.2">
      <c r="B624" s="149"/>
      <c r="C624" s="46" t="s">
        <v>16</v>
      </c>
      <c r="D624" s="37" t="s">
        <v>163</v>
      </c>
      <c r="E624" s="160"/>
      <c r="F624" s="160"/>
      <c r="G624" s="160"/>
      <c r="H624" s="162"/>
      <c r="I624" s="162"/>
      <c r="J624" s="139"/>
      <c r="K624" s="159"/>
    </row>
    <row r="625" spans="2:11" x14ac:dyDescent="0.2">
      <c r="B625" s="149"/>
      <c r="C625" s="46" t="s">
        <v>18</v>
      </c>
      <c r="D625" s="37" t="s">
        <v>29</v>
      </c>
      <c r="E625" s="160"/>
      <c r="F625" s="160"/>
      <c r="G625" s="160"/>
      <c r="H625" s="163"/>
      <c r="I625" s="163"/>
      <c r="J625" s="131"/>
      <c r="K625" s="159"/>
    </row>
    <row r="626" spans="2:11" x14ac:dyDescent="0.2">
      <c r="B626" s="15"/>
      <c r="C626" s="16"/>
      <c r="D626" s="36"/>
      <c r="E626" s="16"/>
      <c r="F626" s="16"/>
      <c r="G626" s="16"/>
      <c r="H626" s="28"/>
      <c r="I626" s="55">
        <f>SUM(I540:I625)</f>
        <v>0</v>
      </c>
      <c r="J626" s="33" t="s">
        <v>186</v>
      </c>
      <c r="K626" s="56">
        <f>SUM(K540:K625)</f>
        <v>0</v>
      </c>
    </row>
    <row r="627" spans="2:11" x14ac:dyDescent="0.2">
      <c r="B627" s="15"/>
      <c r="C627" s="16"/>
      <c r="D627" s="36"/>
      <c r="E627" s="16"/>
      <c r="F627" s="16"/>
      <c r="G627" s="16"/>
      <c r="H627" s="28"/>
      <c r="I627" s="28"/>
      <c r="J627" s="29"/>
      <c r="K627" s="28"/>
    </row>
    <row r="628" spans="2:11" x14ac:dyDescent="0.2">
      <c r="B628" s="54" t="s">
        <v>192</v>
      </c>
      <c r="C628" s="50"/>
      <c r="D628" s="51"/>
      <c r="E628" s="51"/>
      <c r="F628" s="51"/>
      <c r="G628" s="52"/>
      <c r="H628" s="52"/>
      <c r="I628" s="53"/>
      <c r="J628" s="52"/>
    </row>
    <row r="629" spans="2:11" x14ac:dyDescent="0.2">
      <c r="B629" s="30"/>
      <c r="C629" s="16"/>
      <c r="D629" s="3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5"/>
      <c r="C630" s="16"/>
      <c r="D630" s="36"/>
      <c r="E630" s="16"/>
      <c r="F630" s="16"/>
      <c r="G630" s="16"/>
      <c r="H630" s="28"/>
      <c r="I630" s="28"/>
      <c r="J630" s="29"/>
      <c r="K630" s="28"/>
    </row>
    <row r="631" spans="2:11" ht="20.25" customHeight="1" x14ac:dyDescent="0.2">
      <c r="B631" s="66"/>
      <c r="C631" s="67" t="s">
        <v>185</v>
      </c>
      <c r="D631" s="66"/>
      <c r="E631" s="66"/>
      <c r="F631" s="66"/>
      <c r="G631" s="68"/>
      <c r="H631" s="66"/>
      <c r="I631" s="66"/>
      <c r="J631" s="66"/>
      <c r="K631" s="66"/>
    </row>
    <row r="632" spans="2:11" ht="25.5" x14ac:dyDescent="0.2">
      <c r="B632" s="10" t="s">
        <v>1</v>
      </c>
      <c r="C632" s="113" t="s">
        <v>2</v>
      </c>
      <c r="D632" s="113"/>
      <c r="E632" s="11" t="s">
        <v>3</v>
      </c>
      <c r="F632" s="11" t="s">
        <v>4</v>
      </c>
      <c r="G632" s="11" t="s">
        <v>5</v>
      </c>
      <c r="H632" s="74" t="s">
        <v>6</v>
      </c>
      <c r="I632" s="11" t="s">
        <v>7</v>
      </c>
      <c r="J632" s="11" t="s">
        <v>8</v>
      </c>
      <c r="K632" s="11" t="s">
        <v>9</v>
      </c>
    </row>
    <row r="633" spans="2:11" ht="66" customHeight="1" x14ac:dyDescent="0.2">
      <c r="B633" s="158" t="s">
        <v>208</v>
      </c>
      <c r="C633" s="158"/>
      <c r="D633" s="158"/>
      <c r="E633" s="158"/>
      <c r="F633" s="158"/>
      <c r="G633" s="158"/>
      <c r="H633" s="158"/>
      <c r="I633" s="158"/>
      <c r="J633" s="158"/>
      <c r="K633" s="158"/>
    </row>
    <row r="634" spans="2:11" x14ac:dyDescent="0.2">
      <c r="B634" s="149">
        <v>1</v>
      </c>
      <c r="C634" s="46" t="s">
        <v>121</v>
      </c>
      <c r="D634" s="37" t="s">
        <v>94</v>
      </c>
      <c r="E634" s="160">
        <v>24</v>
      </c>
      <c r="F634" s="160"/>
      <c r="G634" s="160"/>
      <c r="H634" s="161"/>
      <c r="I634" s="161">
        <f>E634*H634</f>
        <v>0</v>
      </c>
      <c r="J634" s="139" t="s">
        <v>186</v>
      </c>
      <c r="K634" s="159">
        <f>I634*1.08</f>
        <v>0</v>
      </c>
    </row>
    <row r="635" spans="2:11" x14ac:dyDescent="0.2">
      <c r="B635" s="149"/>
      <c r="C635" s="46" t="s">
        <v>12</v>
      </c>
      <c r="D635" s="37" t="s">
        <v>13</v>
      </c>
      <c r="E635" s="160"/>
      <c r="F635" s="160"/>
      <c r="G635" s="160"/>
      <c r="H635" s="162"/>
      <c r="I635" s="162"/>
      <c r="J635" s="139"/>
      <c r="K635" s="159"/>
    </row>
    <row r="636" spans="2:11" x14ac:dyDescent="0.2">
      <c r="B636" s="149"/>
      <c r="C636" s="46" t="s">
        <v>14</v>
      </c>
      <c r="D636" s="37" t="s">
        <v>100</v>
      </c>
      <c r="E636" s="160"/>
      <c r="F636" s="160"/>
      <c r="G636" s="160"/>
      <c r="H636" s="162"/>
      <c r="I636" s="162"/>
      <c r="J636" s="139"/>
      <c r="K636" s="159"/>
    </row>
    <row r="637" spans="2:11" x14ac:dyDescent="0.2">
      <c r="B637" s="149"/>
      <c r="C637" s="46" t="s">
        <v>16</v>
      </c>
      <c r="D637" s="47" t="s">
        <v>166</v>
      </c>
      <c r="E637" s="160"/>
      <c r="F637" s="160"/>
      <c r="G637" s="160"/>
      <c r="H637" s="162"/>
      <c r="I637" s="162"/>
      <c r="J637" s="139"/>
      <c r="K637" s="159"/>
    </row>
    <row r="638" spans="2:11" x14ac:dyDescent="0.2">
      <c r="B638" s="149"/>
      <c r="C638" s="46" t="s">
        <v>18</v>
      </c>
      <c r="D638" s="37" t="s">
        <v>123</v>
      </c>
      <c r="E638" s="160"/>
      <c r="F638" s="160"/>
      <c r="G638" s="160"/>
      <c r="H638" s="163"/>
      <c r="I638" s="163"/>
      <c r="J638" s="139"/>
      <c r="K638" s="159"/>
    </row>
    <row r="639" spans="2:11" x14ac:dyDescent="0.2">
      <c r="B639" s="149">
        <v>2</v>
      </c>
      <c r="C639" s="46" t="s">
        <v>121</v>
      </c>
      <c r="D639" s="37" t="s">
        <v>20</v>
      </c>
      <c r="E639" s="160">
        <v>40</v>
      </c>
      <c r="F639" s="160"/>
      <c r="G639" s="160"/>
      <c r="H639" s="161"/>
      <c r="I639" s="161">
        <f>E639*H639</f>
        <v>0</v>
      </c>
      <c r="J639" s="139" t="s">
        <v>186</v>
      </c>
      <c r="K639" s="159">
        <f>I639*1.08</f>
        <v>0</v>
      </c>
    </row>
    <row r="640" spans="2:11" x14ac:dyDescent="0.2">
      <c r="B640" s="149"/>
      <c r="C640" s="46" t="s">
        <v>12</v>
      </c>
      <c r="D640" s="37" t="s">
        <v>156</v>
      </c>
      <c r="E640" s="160"/>
      <c r="F640" s="160"/>
      <c r="G640" s="160"/>
      <c r="H640" s="162"/>
      <c r="I640" s="162"/>
      <c r="J640" s="139"/>
      <c r="K640" s="159"/>
    </row>
    <row r="641" spans="2:11" x14ac:dyDescent="0.2">
      <c r="B641" s="149"/>
      <c r="C641" s="46" t="s">
        <v>14</v>
      </c>
      <c r="D641" s="37" t="s">
        <v>100</v>
      </c>
      <c r="E641" s="160"/>
      <c r="F641" s="160"/>
      <c r="G641" s="160"/>
      <c r="H641" s="162"/>
      <c r="I641" s="162"/>
      <c r="J641" s="139"/>
      <c r="K641" s="159"/>
    </row>
    <row r="642" spans="2:11" x14ac:dyDescent="0.2">
      <c r="B642" s="149"/>
      <c r="C642" s="46" t="s">
        <v>16</v>
      </c>
      <c r="D642" s="47" t="s">
        <v>167</v>
      </c>
      <c r="E642" s="160"/>
      <c r="F642" s="160"/>
      <c r="G642" s="160"/>
      <c r="H642" s="162"/>
      <c r="I642" s="162"/>
      <c r="J642" s="139"/>
      <c r="K642" s="159"/>
    </row>
    <row r="643" spans="2:11" x14ac:dyDescent="0.2">
      <c r="B643" s="149"/>
      <c r="C643" s="46" t="s">
        <v>18</v>
      </c>
      <c r="D643" s="37" t="s">
        <v>44</v>
      </c>
      <c r="E643" s="160"/>
      <c r="F643" s="160"/>
      <c r="G643" s="160"/>
      <c r="H643" s="163"/>
      <c r="I643" s="163"/>
      <c r="J643" s="139"/>
      <c r="K643" s="159"/>
    </row>
    <row r="644" spans="2:11" x14ac:dyDescent="0.2">
      <c r="B644" s="149">
        <v>3</v>
      </c>
      <c r="C644" s="46" t="s">
        <v>121</v>
      </c>
      <c r="D644" s="37" t="s">
        <v>25</v>
      </c>
      <c r="E644" s="160">
        <v>120</v>
      </c>
      <c r="F644" s="160"/>
      <c r="G644" s="160"/>
      <c r="H644" s="161"/>
      <c r="I644" s="161">
        <f>E644*H644</f>
        <v>0</v>
      </c>
      <c r="J644" s="139" t="s">
        <v>186</v>
      </c>
      <c r="K644" s="159">
        <f>I644*1.08</f>
        <v>0</v>
      </c>
    </row>
    <row r="645" spans="2:11" x14ac:dyDescent="0.2">
      <c r="B645" s="149"/>
      <c r="C645" s="46" t="s">
        <v>12</v>
      </c>
      <c r="D645" s="37" t="s">
        <v>156</v>
      </c>
      <c r="E645" s="160"/>
      <c r="F645" s="160"/>
      <c r="G645" s="160"/>
      <c r="H645" s="162"/>
      <c r="I645" s="162"/>
      <c r="J645" s="139"/>
      <c r="K645" s="159"/>
    </row>
    <row r="646" spans="2:11" x14ac:dyDescent="0.2">
      <c r="B646" s="149"/>
      <c r="C646" s="46" t="s">
        <v>14</v>
      </c>
      <c r="D646" s="37" t="s">
        <v>100</v>
      </c>
      <c r="E646" s="160"/>
      <c r="F646" s="160"/>
      <c r="G646" s="160"/>
      <c r="H646" s="162"/>
      <c r="I646" s="162"/>
      <c r="J646" s="139"/>
      <c r="K646" s="159"/>
    </row>
    <row r="647" spans="2:11" x14ac:dyDescent="0.2">
      <c r="B647" s="149"/>
      <c r="C647" s="46" t="s">
        <v>16</v>
      </c>
      <c r="D647" s="47" t="s">
        <v>167</v>
      </c>
      <c r="E647" s="160"/>
      <c r="F647" s="160"/>
      <c r="G647" s="160"/>
      <c r="H647" s="162"/>
      <c r="I647" s="162"/>
      <c r="J647" s="139"/>
      <c r="K647" s="159"/>
    </row>
    <row r="648" spans="2:11" x14ac:dyDescent="0.2">
      <c r="B648" s="149"/>
      <c r="C648" s="46" t="s">
        <v>18</v>
      </c>
      <c r="D648" s="37" t="s">
        <v>44</v>
      </c>
      <c r="E648" s="160"/>
      <c r="F648" s="160"/>
      <c r="G648" s="160"/>
      <c r="H648" s="163"/>
      <c r="I648" s="163"/>
      <c r="J648" s="139"/>
      <c r="K648" s="159"/>
    </row>
    <row r="649" spans="2:11" x14ac:dyDescent="0.2">
      <c r="B649" s="149">
        <v>4</v>
      </c>
      <c r="C649" s="46" t="s">
        <v>121</v>
      </c>
      <c r="D649" s="37" t="s">
        <v>25</v>
      </c>
      <c r="E649" s="160">
        <v>120</v>
      </c>
      <c r="F649" s="160"/>
      <c r="G649" s="160"/>
      <c r="H649" s="161"/>
      <c r="I649" s="161">
        <f>E649*H649</f>
        <v>0</v>
      </c>
      <c r="J649" s="139" t="s">
        <v>186</v>
      </c>
      <c r="K649" s="159">
        <f>I649*1.08</f>
        <v>0</v>
      </c>
    </row>
    <row r="650" spans="2:11" x14ac:dyDescent="0.2">
      <c r="B650" s="149"/>
      <c r="C650" s="46" t="s">
        <v>12</v>
      </c>
      <c r="D650" s="37" t="s">
        <v>168</v>
      </c>
      <c r="E650" s="160"/>
      <c r="F650" s="160"/>
      <c r="G650" s="160"/>
      <c r="H650" s="162"/>
      <c r="I650" s="162"/>
      <c r="J650" s="139"/>
      <c r="K650" s="159"/>
    </row>
    <row r="651" spans="2:11" x14ac:dyDescent="0.2">
      <c r="B651" s="149"/>
      <c r="C651" s="46" t="s">
        <v>14</v>
      </c>
      <c r="D651" s="37" t="s">
        <v>100</v>
      </c>
      <c r="E651" s="160"/>
      <c r="F651" s="160"/>
      <c r="G651" s="160"/>
      <c r="H651" s="162"/>
      <c r="I651" s="162"/>
      <c r="J651" s="139"/>
      <c r="K651" s="159"/>
    </row>
    <row r="652" spans="2:11" x14ac:dyDescent="0.2">
      <c r="B652" s="149"/>
      <c r="C652" s="46" t="s">
        <v>16</v>
      </c>
      <c r="D652" s="47" t="s">
        <v>169</v>
      </c>
      <c r="E652" s="160"/>
      <c r="F652" s="160"/>
      <c r="G652" s="160"/>
      <c r="H652" s="162"/>
      <c r="I652" s="162"/>
      <c r="J652" s="139"/>
      <c r="K652" s="159"/>
    </row>
    <row r="653" spans="2:11" x14ac:dyDescent="0.2">
      <c r="B653" s="149"/>
      <c r="C653" s="46" t="s">
        <v>18</v>
      </c>
      <c r="D653" s="37" t="s">
        <v>170</v>
      </c>
      <c r="E653" s="160"/>
      <c r="F653" s="160"/>
      <c r="G653" s="160"/>
      <c r="H653" s="163"/>
      <c r="I653" s="163"/>
      <c r="J653" s="139"/>
      <c r="K653" s="159"/>
    </row>
    <row r="654" spans="2:11" x14ac:dyDescent="0.2">
      <c r="B654" s="149">
        <v>5</v>
      </c>
      <c r="C654" s="46" t="s">
        <v>121</v>
      </c>
      <c r="D654" s="37" t="s">
        <v>25</v>
      </c>
      <c r="E654" s="160">
        <v>100</v>
      </c>
      <c r="F654" s="160"/>
      <c r="G654" s="160"/>
      <c r="H654" s="161"/>
      <c r="I654" s="161">
        <f>E654*H654</f>
        <v>0</v>
      </c>
      <c r="J654" s="139" t="s">
        <v>186</v>
      </c>
      <c r="K654" s="159">
        <f>I654*1.08</f>
        <v>0</v>
      </c>
    </row>
    <row r="655" spans="2:11" x14ac:dyDescent="0.2">
      <c r="B655" s="149"/>
      <c r="C655" s="46" t="s">
        <v>12</v>
      </c>
      <c r="D655" s="37" t="s">
        <v>156</v>
      </c>
      <c r="E655" s="160"/>
      <c r="F655" s="160"/>
      <c r="G655" s="160"/>
      <c r="H655" s="162"/>
      <c r="I655" s="162"/>
      <c r="J655" s="139"/>
      <c r="K655" s="159"/>
    </row>
    <row r="656" spans="2:11" x14ac:dyDescent="0.2">
      <c r="B656" s="149"/>
      <c r="C656" s="46" t="s">
        <v>14</v>
      </c>
      <c r="D656" s="37" t="s">
        <v>100</v>
      </c>
      <c r="E656" s="160"/>
      <c r="F656" s="160"/>
      <c r="G656" s="160"/>
      <c r="H656" s="162"/>
      <c r="I656" s="162"/>
      <c r="J656" s="139"/>
      <c r="K656" s="159"/>
    </row>
    <row r="657" spans="2:11" x14ac:dyDescent="0.2">
      <c r="B657" s="149"/>
      <c r="C657" s="46" t="s">
        <v>16</v>
      </c>
      <c r="D657" s="47" t="s">
        <v>171</v>
      </c>
      <c r="E657" s="160"/>
      <c r="F657" s="160"/>
      <c r="G657" s="160"/>
      <c r="H657" s="162"/>
      <c r="I657" s="162"/>
      <c r="J657" s="139"/>
      <c r="K657" s="159"/>
    </row>
    <row r="658" spans="2:11" x14ac:dyDescent="0.2">
      <c r="B658" s="149"/>
      <c r="C658" s="46" t="s">
        <v>18</v>
      </c>
      <c r="D658" s="37" t="s">
        <v>170</v>
      </c>
      <c r="E658" s="160"/>
      <c r="F658" s="160"/>
      <c r="G658" s="160"/>
      <c r="H658" s="163"/>
      <c r="I658" s="163"/>
      <c r="J658" s="139"/>
      <c r="K658" s="159"/>
    </row>
    <row r="659" spans="2:11" x14ac:dyDescent="0.2">
      <c r="B659" s="149">
        <v>6</v>
      </c>
      <c r="C659" s="46" t="s">
        <v>121</v>
      </c>
      <c r="D659" s="37" t="s">
        <v>30</v>
      </c>
      <c r="E659" s="160">
        <v>500</v>
      </c>
      <c r="F659" s="160"/>
      <c r="G659" s="160"/>
      <c r="H659" s="161"/>
      <c r="I659" s="161">
        <f>E659*H659</f>
        <v>0</v>
      </c>
      <c r="J659" s="139" t="s">
        <v>186</v>
      </c>
      <c r="K659" s="159">
        <f>I659*1.08</f>
        <v>0</v>
      </c>
    </row>
    <row r="660" spans="2:11" x14ac:dyDescent="0.2">
      <c r="B660" s="149"/>
      <c r="C660" s="46" t="s">
        <v>12</v>
      </c>
      <c r="D660" s="37" t="s">
        <v>156</v>
      </c>
      <c r="E660" s="160"/>
      <c r="F660" s="160"/>
      <c r="G660" s="160"/>
      <c r="H660" s="162"/>
      <c r="I660" s="162"/>
      <c r="J660" s="139"/>
      <c r="K660" s="159"/>
    </row>
    <row r="661" spans="2:11" x14ac:dyDescent="0.2">
      <c r="B661" s="149"/>
      <c r="C661" s="46" t="s">
        <v>14</v>
      </c>
      <c r="D661" s="37" t="s">
        <v>100</v>
      </c>
      <c r="E661" s="160"/>
      <c r="F661" s="160"/>
      <c r="G661" s="160"/>
      <c r="H661" s="162"/>
      <c r="I661" s="162"/>
      <c r="J661" s="139"/>
      <c r="K661" s="159"/>
    </row>
    <row r="662" spans="2:11" x14ac:dyDescent="0.2">
      <c r="B662" s="149"/>
      <c r="C662" s="46" t="s">
        <v>16</v>
      </c>
      <c r="D662" s="47" t="s">
        <v>172</v>
      </c>
      <c r="E662" s="160"/>
      <c r="F662" s="160"/>
      <c r="G662" s="160"/>
      <c r="H662" s="162"/>
      <c r="I662" s="162"/>
      <c r="J662" s="139"/>
      <c r="K662" s="159"/>
    </row>
    <row r="663" spans="2:11" x14ac:dyDescent="0.2">
      <c r="B663" s="149"/>
      <c r="C663" s="46" t="s">
        <v>18</v>
      </c>
      <c r="D663" s="37" t="s">
        <v>44</v>
      </c>
      <c r="E663" s="160"/>
      <c r="F663" s="160"/>
      <c r="G663" s="160"/>
      <c r="H663" s="163"/>
      <c r="I663" s="163"/>
      <c r="J663" s="139"/>
      <c r="K663" s="159"/>
    </row>
    <row r="664" spans="2:11" x14ac:dyDescent="0.2">
      <c r="B664" s="149">
        <v>7</v>
      </c>
      <c r="C664" s="46" t="s">
        <v>121</v>
      </c>
      <c r="D664" s="37" t="s">
        <v>30</v>
      </c>
      <c r="E664" s="160">
        <v>460</v>
      </c>
      <c r="F664" s="160"/>
      <c r="G664" s="160"/>
      <c r="H664" s="161"/>
      <c r="I664" s="161">
        <f>E664*H664</f>
        <v>0</v>
      </c>
      <c r="J664" s="139" t="s">
        <v>186</v>
      </c>
      <c r="K664" s="159">
        <f>I664*1.08</f>
        <v>0</v>
      </c>
    </row>
    <row r="665" spans="2:11" x14ac:dyDescent="0.2">
      <c r="B665" s="149"/>
      <c r="C665" s="46" t="s">
        <v>12</v>
      </c>
      <c r="D665" s="37" t="s">
        <v>156</v>
      </c>
      <c r="E665" s="160"/>
      <c r="F665" s="160"/>
      <c r="G665" s="160"/>
      <c r="H665" s="162"/>
      <c r="I665" s="162"/>
      <c r="J665" s="139"/>
      <c r="K665" s="159"/>
    </row>
    <row r="666" spans="2:11" x14ac:dyDescent="0.2">
      <c r="B666" s="149"/>
      <c r="C666" s="46" t="s">
        <v>14</v>
      </c>
      <c r="D666" s="37" t="s">
        <v>100</v>
      </c>
      <c r="E666" s="160"/>
      <c r="F666" s="160"/>
      <c r="G666" s="160"/>
      <c r="H666" s="162"/>
      <c r="I666" s="162"/>
      <c r="J666" s="139"/>
      <c r="K666" s="159"/>
    </row>
    <row r="667" spans="2:11" x14ac:dyDescent="0.2">
      <c r="B667" s="149"/>
      <c r="C667" s="46" t="s">
        <v>16</v>
      </c>
      <c r="D667" s="47" t="s">
        <v>171</v>
      </c>
      <c r="E667" s="160"/>
      <c r="F667" s="160"/>
      <c r="G667" s="160"/>
      <c r="H667" s="162"/>
      <c r="I667" s="162"/>
      <c r="J667" s="139"/>
      <c r="K667" s="159"/>
    </row>
    <row r="668" spans="2:11" x14ac:dyDescent="0.2">
      <c r="B668" s="149"/>
      <c r="C668" s="46" t="s">
        <v>18</v>
      </c>
      <c r="D668" s="37" t="s">
        <v>44</v>
      </c>
      <c r="E668" s="160"/>
      <c r="F668" s="160"/>
      <c r="G668" s="160"/>
      <c r="H668" s="163"/>
      <c r="I668" s="163"/>
      <c r="J668" s="139"/>
      <c r="K668" s="159"/>
    </row>
    <row r="669" spans="2:11" x14ac:dyDescent="0.2">
      <c r="B669" s="149">
        <v>8</v>
      </c>
      <c r="C669" s="46" t="s">
        <v>121</v>
      </c>
      <c r="D669" s="37" t="s">
        <v>30</v>
      </c>
      <c r="E669" s="160">
        <v>550</v>
      </c>
      <c r="F669" s="160"/>
      <c r="G669" s="160"/>
      <c r="H669" s="161"/>
      <c r="I669" s="161">
        <f>E669*H669</f>
        <v>0</v>
      </c>
      <c r="J669" s="139" t="s">
        <v>186</v>
      </c>
      <c r="K669" s="159">
        <f>I669*1.08</f>
        <v>0</v>
      </c>
    </row>
    <row r="670" spans="2:11" x14ac:dyDescent="0.2">
      <c r="B670" s="149"/>
      <c r="C670" s="46" t="s">
        <v>12</v>
      </c>
      <c r="D670" s="37" t="s">
        <v>168</v>
      </c>
      <c r="E670" s="160"/>
      <c r="F670" s="160"/>
      <c r="G670" s="160"/>
      <c r="H670" s="162"/>
      <c r="I670" s="162"/>
      <c r="J670" s="139"/>
      <c r="K670" s="159"/>
    </row>
    <row r="671" spans="2:11" x14ac:dyDescent="0.2">
      <c r="B671" s="149"/>
      <c r="C671" s="46" t="s">
        <v>14</v>
      </c>
      <c r="D671" s="37" t="s">
        <v>100</v>
      </c>
      <c r="E671" s="160"/>
      <c r="F671" s="160"/>
      <c r="G671" s="160"/>
      <c r="H671" s="162"/>
      <c r="I671" s="162"/>
      <c r="J671" s="139"/>
      <c r="K671" s="159"/>
    </row>
    <row r="672" spans="2:11" x14ac:dyDescent="0.2">
      <c r="B672" s="149"/>
      <c r="C672" s="46" t="s">
        <v>16</v>
      </c>
      <c r="D672" s="47" t="s">
        <v>173</v>
      </c>
      <c r="E672" s="160"/>
      <c r="F672" s="160"/>
      <c r="G672" s="160"/>
      <c r="H672" s="162"/>
      <c r="I672" s="162"/>
      <c r="J672" s="139"/>
      <c r="K672" s="159"/>
    </row>
    <row r="673" spans="2:11" x14ac:dyDescent="0.2">
      <c r="B673" s="149"/>
      <c r="C673" s="46" t="s">
        <v>18</v>
      </c>
      <c r="D673" s="37" t="s">
        <v>170</v>
      </c>
      <c r="E673" s="160"/>
      <c r="F673" s="160"/>
      <c r="G673" s="160"/>
      <c r="H673" s="163"/>
      <c r="I673" s="163"/>
      <c r="J673" s="139"/>
      <c r="K673" s="159"/>
    </row>
    <row r="674" spans="2:11" x14ac:dyDescent="0.2">
      <c r="B674" s="149">
        <v>9</v>
      </c>
      <c r="C674" s="46" t="s">
        <v>121</v>
      </c>
      <c r="D674" s="37" t="s">
        <v>35</v>
      </c>
      <c r="E674" s="160">
        <v>1700</v>
      </c>
      <c r="F674" s="160"/>
      <c r="G674" s="160"/>
      <c r="H674" s="161"/>
      <c r="I674" s="161">
        <f>E674*H674</f>
        <v>0</v>
      </c>
      <c r="J674" s="139" t="s">
        <v>186</v>
      </c>
      <c r="K674" s="159">
        <f>I674*1.08</f>
        <v>0</v>
      </c>
    </row>
    <row r="675" spans="2:11" x14ac:dyDescent="0.2">
      <c r="B675" s="149"/>
      <c r="C675" s="46" t="s">
        <v>12</v>
      </c>
      <c r="D675" s="37" t="s">
        <v>26</v>
      </c>
      <c r="E675" s="160"/>
      <c r="F675" s="160"/>
      <c r="G675" s="160"/>
      <c r="H675" s="162"/>
      <c r="I675" s="162"/>
      <c r="J675" s="139"/>
      <c r="K675" s="159"/>
    </row>
    <row r="676" spans="2:11" x14ac:dyDescent="0.2">
      <c r="B676" s="149"/>
      <c r="C676" s="46" t="s">
        <v>14</v>
      </c>
      <c r="D676" s="37" t="s">
        <v>100</v>
      </c>
      <c r="E676" s="160"/>
      <c r="F676" s="160"/>
      <c r="G676" s="160"/>
      <c r="H676" s="162"/>
      <c r="I676" s="162"/>
      <c r="J676" s="139"/>
      <c r="K676" s="159"/>
    </row>
    <row r="677" spans="2:11" x14ac:dyDescent="0.2">
      <c r="B677" s="149"/>
      <c r="C677" s="46" t="s">
        <v>16</v>
      </c>
      <c r="D677" s="47" t="s">
        <v>174</v>
      </c>
      <c r="E677" s="160"/>
      <c r="F677" s="160"/>
      <c r="G677" s="160"/>
      <c r="H677" s="162"/>
      <c r="I677" s="162"/>
      <c r="J677" s="139"/>
      <c r="K677" s="159"/>
    </row>
    <row r="678" spans="2:11" x14ac:dyDescent="0.2">
      <c r="B678" s="149"/>
      <c r="C678" s="46" t="s">
        <v>18</v>
      </c>
      <c r="D678" s="37" t="s">
        <v>44</v>
      </c>
      <c r="E678" s="160"/>
      <c r="F678" s="160"/>
      <c r="G678" s="160"/>
      <c r="H678" s="163"/>
      <c r="I678" s="163"/>
      <c r="J678" s="139"/>
      <c r="K678" s="159"/>
    </row>
    <row r="679" spans="2:11" x14ac:dyDescent="0.2">
      <c r="B679" s="149">
        <v>10</v>
      </c>
      <c r="C679" s="46" t="s">
        <v>121</v>
      </c>
      <c r="D679" s="37" t="s">
        <v>35</v>
      </c>
      <c r="E679" s="160">
        <v>1530</v>
      </c>
      <c r="F679" s="160"/>
      <c r="G679" s="160"/>
      <c r="H679" s="161"/>
      <c r="I679" s="161">
        <f>E679*H679</f>
        <v>0</v>
      </c>
      <c r="J679" s="139" t="s">
        <v>186</v>
      </c>
      <c r="K679" s="159">
        <f>I679*1.08</f>
        <v>0</v>
      </c>
    </row>
    <row r="680" spans="2:11" x14ac:dyDescent="0.2">
      <c r="B680" s="149"/>
      <c r="C680" s="46" t="s">
        <v>12</v>
      </c>
      <c r="D680" s="37" t="s">
        <v>26</v>
      </c>
      <c r="E680" s="160"/>
      <c r="F680" s="160"/>
      <c r="G680" s="160"/>
      <c r="H680" s="162"/>
      <c r="I680" s="162"/>
      <c r="J680" s="139"/>
      <c r="K680" s="159"/>
    </row>
    <row r="681" spans="2:11" x14ac:dyDescent="0.2">
      <c r="B681" s="149"/>
      <c r="C681" s="46" t="s">
        <v>14</v>
      </c>
      <c r="D681" s="37" t="s">
        <v>100</v>
      </c>
      <c r="E681" s="160"/>
      <c r="F681" s="160"/>
      <c r="G681" s="160"/>
      <c r="H681" s="162"/>
      <c r="I681" s="162"/>
      <c r="J681" s="139"/>
      <c r="K681" s="159"/>
    </row>
    <row r="682" spans="2:11" x14ac:dyDescent="0.2">
      <c r="B682" s="149"/>
      <c r="C682" s="46" t="s">
        <v>16</v>
      </c>
      <c r="D682" s="47" t="s">
        <v>175</v>
      </c>
      <c r="E682" s="160"/>
      <c r="F682" s="160"/>
      <c r="G682" s="160"/>
      <c r="H682" s="162"/>
      <c r="I682" s="162"/>
      <c r="J682" s="139"/>
      <c r="K682" s="159"/>
    </row>
    <row r="683" spans="2:11" x14ac:dyDescent="0.2">
      <c r="B683" s="149"/>
      <c r="C683" s="46" t="s">
        <v>18</v>
      </c>
      <c r="D683" s="37" t="s">
        <v>170</v>
      </c>
      <c r="E683" s="160"/>
      <c r="F683" s="160"/>
      <c r="G683" s="160"/>
      <c r="H683" s="163"/>
      <c r="I683" s="163"/>
      <c r="J683" s="139"/>
      <c r="K683" s="159"/>
    </row>
    <row r="684" spans="2:11" x14ac:dyDescent="0.2">
      <c r="B684" s="149">
        <v>11</v>
      </c>
      <c r="C684" s="46" t="s">
        <v>121</v>
      </c>
      <c r="D684" s="37" t="s">
        <v>31</v>
      </c>
      <c r="E684" s="160">
        <v>890</v>
      </c>
      <c r="F684" s="160"/>
      <c r="G684" s="160"/>
      <c r="H684" s="161"/>
      <c r="I684" s="161">
        <f>E684*H684</f>
        <v>0</v>
      </c>
      <c r="J684" s="139" t="s">
        <v>186</v>
      </c>
      <c r="K684" s="159">
        <f>I684*1.08</f>
        <v>0</v>
      </c>
    </row>
    <row r="685" spans="2:11" x14ac:dyDescent="0.2">
      <c r="B685" s="149"/>
      <c r="C685" s="46" t="s">
        <v>12</v>
      </c>
      <c r="D685" s="37" t="s">
        <v>26</v>
      </c>
      <c r="E685" s="160"/>
      <c r="F685" s="160"/>
      <c r="G685" s="160"/>
      <c r="H685" s="162"/>
      <c r="I685" s="162"/>
      <c r="J685" s="139"/>
      <c r="K685" s="159"/>
    </row>
    <row r="686" spans="2:11" x14ac:dyDescent="0.2">
      <c r="B686" s="149"/>
      <c r="C686" s="46" t="s">
        <v>14</v>
      </c>
      <c r="D686" s="37" t="s">
        <v>100</v>
      </c>
      <c r="E686" s="160"/>
      <c r="F686" s="160"/>
      <c r="G686" s="160"/>
      <c r="H686" s="162"/>
      <c r="I686" s="162"/>
      <c r="J686" s="139"/>
      <c r="K686" s="159"/>
    </row>
    <row r="687" spans="2:11" x14ac:dyDescent="0.2">
      <c r="B687" s="149"/>
      <c r="C687" s="46" t="s">
        <v>16</v>
      </c>
      <c r="D687" s="47" t="s">
        <v>174</v>
      </c>
      <c r="E687" s="160"/>
      <c r="F687" s="160"/>
      <c r="G687" s="160"/>
      <c r="H687" s="162"/>
      <c r="I687" s="162"/>
      <c r="J687" s="139"/>
      <c r="K687" s="159"/>
    </row>
    <row r="688" spans="2:11" x14ac:dyDescent="0.2">
      <c r="B688" s="149"/>
      <c r="C688" s="46" t="s">
        <v>18</v>
      </c>
      <c r="D688" s="37" t="s">
        <v>44</v>
      </c>
      <c r="E688" s="160"/>
      <c r="F688" s="160"/>
      <c r="G688" s="160"/>
      <c r="H688" s="163"/>
      <c r="I688" s="163"/>
      <c r="J688" s="139"/>
      <c r="K688" s="159"/>
    </row>
    <row r="689" spans="2:11" x14ac:dyDescent="0.2">
      <c r="B689" s="149">
        <v>12</v>
      </c>
      <c r="C689" s="46" t="s">
        <v>121</v>
      </c>
      <c r="D689" s="37" t="s">
        <v>31</v>
      </c>
      <c r="E689" s="160">
        <v>930</v>
      </c>
      <c r="F689" s="160"/>
      <c r="G689" s="160"/>
      <c r="H689" s="161"/>
      <c r="I689" s="161">
        <f>E689*H689</f>
        <v>0</v>
      </c>
      <c r="J689" s="139" t="s">
        <v>186</v>
      </c>
      <c r="K689" s="159">
        <f>I689*1.08</f>
        <v>0</v>
      </c>
    </row>
    <row r="690" spans="2:11" x14ac:dyDescent="0.2">
      <c r="B690" s="149"/>
      <c r="C690" s="46" t="s">
        <v>12</v>
      </c>
      <c r="D690" s="37" t="s">
        <v>26</v>
      </c>
      <c r="E690" s="160"/>
      <c r="F690" s="160"/>
      <c r="G690" s="160"/>
      <c r="H690" s="162"/>
      <c r="I690" s="162"/>
      <c r="J690" s="139"/>
      <c r="K690" s="159"/>
    </row>
    <row r="691" spans="2:11" x14ac:dyDescent="0.2">
      <c r="B691" s="149"/>
      <c r="C691" s="46" t="s">
        <v>14</v>
      </c>
      <c r="D691" s="37" t="s">
        <v>100</v>
      </c>
      <c r="E691" s="160"/>
      <c r="F691" s="160"/>
      <c r="G691" s="160"/>
      <c r="H691" s="162"/>
      <c r="I691" s="162"/>
      <c r="J691" s="139"/>
      <c r="K691" s="159"/>
    </row>
    <row r="692" spans="2:11" x14ac:dyDescent="0.2">
      <c r="B692" s="149"/>
      <c r="C692" s="46" t="s">
        <v>16</v>
      </c>
      <c r="D692" s="47" t="s">
        <v>175</v>
      </c>
      <c r="E692" s="160"/>
      <c r="F692" s="160"/>
      <c r="G692" s="160"/>
      <c r="H692" s="162"/>
      <c r="I692" s="162"/>
      <c r="J692" s="139"/>
      <c r="K692" s="159"/>
    </row>
    <row r="693" spans="2:11" x14ac:dyDescent="0.2">
      <c r="B693" s="149"/>
      <c r="C693" s="46" t="s">
        <v>18</v>
      </c>
      <c r="D693" s="37" t="s">
        <v>170</v>
      </c>
      <c r="E693" s="160"/>
      <c r="F693" s="160"/>
      <c r="G693" s="160"/>
      <c r="H693" s="163"/>
      <c r="I693" s="163"/>
      <c r="J693" s="139"/>
      <c r="K693" s="159"/>
    </row>
    <row r="694" spans="2:11" x14ac:dyDescent="0.2">
      <c r="B694" s="149">
        <v>13</v>
      </c>
      <c r="C694" s="46" t="s">
        <v>121</v>
      </c>
      <c r="D694" s="37" t="s">
        <v>31</v>
      </c>
      <c r="E694" s="160">
        <v>350</v>
      </c>
      <c r="F694" s="160"/>
      <c r="G694" s="160"/>
      <c r="H694" s="161"/>
      <c r="I694" s="161">
        <f>E694*H694</f>
        <v>0</v>
      </c>
      <c r="J694" s="139" t="s">
        <v>186</v>
      </c>
      <c r="K694" s="159">
        <f>I694*1.08</f>
        <v>0</v>
      </c>
    </row>
    <row r="695" spans="2:11" x14ac:dyDescent="0.2">
      <c r="B695" s="149"/>
      <c r="C695" s="46" t="s">
        <v>12</v>
      </c>
      <c r="D695" s="37" t="s">
        <v>26</v>
      </c>
      <c r="E695" s="160"/>
      <c r="F695" s="160"/>
      <c r="G695" s="160"/>
      <c r="H695" s="162"/>
      <c r="I695" s="162"/>
      <c r="J695" s="139"/>
      <c r="K695" s="159"/>
    </row>
    <row r="696" spans="2:11" x14ac:dyDescent="0.2">
      <c r="B696" s="149"/>
      <c r="C696" s="46" t="s">
        <v>14</v>
      </c>
      <c r="D696" s="37" t="s">
        <v>100</v>
      </c>
      <c r="E696" s="160"/>
      <c r="F696" s="160"/>
      <c r="G696" s="160"/>
      <c r="H696" s="162"/>
      <c r="I696" s="162"/>
      <c r="J696" s="139"/>
      <c r="K696" s="159"/>
    </row>
    <row r="697" spans="2:11" x14ac:dyDescent="0.2">
      <c r="B697" s="149"/>
      <c r="C697" s="46" t="s">
        <v>16</v>
      </c>
      <c r="D697" s="47" t="s">
        <v>176</v>
      </c>
      <c r="E697" s="160"/>
      <c r="F697" s="160"/>
      <c r="G697" s="160"/>
      <c r="H697" s="162"/>
      <c r="I697" s="162"/>
      <c r="J697" s="139"/>
      <c r="K697" s="159"/>
    </row>
    <row r="698" spans="2:11" x14ac:dyDescent="0.2">
      <c r="B698" s="149"/>
      <c r="C698" s="46" t="s">
        <v>18</v>
      </c>
      <c r="D698" s="37" t="s">
        <v>44</v>
      </c>
      <c r="E698" s="160"/>
      <c r="F698" s="160"/>
      <c r="G698" s="160"/>
      <c r="H698" s="163"/>
      <c r="I698" s="163"/>
      <c r="J698" s="139"/>
      <c r="K698" s="159"/>
    </row>
    <row r="699" spans="2:11" x14ac:dyDescent="0.2">
      <c r="B699" s="149">
        <v>14</v>
      </c>
      <c r="C699" s="46" t="s">
        <v>121</v>
      </c>
      <c r="D699" s="37" t="s">
        <v>31</v>
      </c>
      <c r="E699" s="160">
        <v>720</v>
      </c>
      <c r="F699" s="160"/>
      <c r="G699" s="160"/>
      <c r="H699" s="161"/>
      <c r="I699" s="161">
        <f>E699*H699</f>
        <v>0</v>
      </c>
      <c r="J699" s="139" t="s">
        <v>186</v>
      </c>
      <c r="K699" s="159">
        <f>I699*1.08</f>
        <v>0</v>
      </c>
    </row>
    <row r="700" spans="2:11" x14ac:dyDescent="0.2">
      <c r="B700" s="149"/>
      <c r="C700" s="46" t="s">
        <v>12</v>
      </c>
      <c r="D700" s="37" t="s">
        <v>129</v>
      </c>
      <c r="E700" s="160"/>
      <c r="F700" s="160"/>
      <c r="G700" s="160"/>
      <c r="H700" s="162"/>
      <c r="I700" s="162"/>
      <c r="J700" s="139"/>
      <c r="K700" s="159"/>
    </row>
    <row r="701" spans="2:11" x14ac:dyDescent="0.2">
      <c r="B701" s="149"/>
      <c r="C701" s="46" t="s">
        <v>14</v>
      </c>
      <c r="D701" s="37" t="s">
        <v>100</v>
      </c>
      <c r="E701" s="160"/>
      <c r="F701" s="160"/>
      <c r="G701" s="160"/>
      <c r="H701" s="162"/>
      <c r="I701" s="162"/>
      <c r="J701" s="139"/>
      <c r="K701" s="159"/>
    </row>
    <row r="702" spans="2:11" x14ac:dyDescent="0.2">
      <c r="B702" s="149"/>
      <c r="C702" s="46" t="s">
        <v>16</v>
      </c>
      <c r="D702" s="47" t="s">
        <v>136</v>
      </c>
      <c r="E702" s="160"/>
      <c r="F702" s="160"/>
      <c r="G702" s="160"/>
      <c r="H702" s="162"/>
      <c r="I702" s="162"/>
      <c r="J702" s="139"/>
      <c r="K702" s="159"/>
    </row>
    <row r="703" spans="2:11" x14ac:dyDescent="0.2">
      <c r="B703" s="149"/>
      <c r="C703" s="46" t="s">
        <v>18</v>
      </c>
      <c r="D703" s="37" t="s">
        <v>44</v>
      </c>
      <c r="E703" s="160"/>
      <c r="F703" s="160"/>
      <c r="G703" s="160"/>
      <c r="H703" s="163"/>
      <c r="I703" s="163"/>
      <c r="J703" s="139"/>
      <c r="K703" s="159"/>
    </row>
    <row r="704" spans="2:11" x14ac:dyDescent="0.2">
      <c r="B704" s="149">
        <v>15</v>
      </c>
      <c r="C704" s="46" t="s">
        <v>121</v>
      </c>
      <c r="D704" s="37" t="s">
        <v>31</v>
      </c>
      <c r="E704" s="160">
        <v>108</v>
      </c>
      <c r="F704" s="160"/>
      <c r="G704" s="160"/>
      <c r="H704" s="161"/>
      <c r="I704" s="161">
        <f>E704*H704</f>
        <v>0</v>
      </c>
      <c r="J704" s="139" t="s">
        <v>186</v>
      </c>
      <c r="K704" s="159">
        <f>I704*1.08</f>
        <v>0</v>
      </c>
    </row>
    <row r="705" spans="2:11" x14ac:dyDescent="0.2">
      <c r="B705" s="149"/>
      <c r="C705" s="46" t="s">
        <v>12</v>
      </c>
      <c r="D705" s="37" t="s">
        <v>129</v>
      </c>
      <c r="E705" s="160"/>
      <c r="F705" s="160"/>
      <c r="G705" s="160"/>
      <c r="H705" s="162"/>
      <c r="I705" s="162"/>
      <c r="J705" s="139"/>
      <c r="K705" s="159"/>
    </row>
    <row r="706" spans="2:11" x14ac:dyDescent="0.2">
      <c r="B706" s="149"/>
      <c r="C706" s="46" t="s">
        <v>14</v>
      </c>
      <c r="D706" s="37" t="s">
        <v>33</v>
      </c>
      <c r="E706" s="160"/>
      <c r="F706" s="160"/>
      <c r="G706" s="160"/>
      <c r="H706" s="162"/>
      <c r="I706" s="162"/>
      <c r="J706" s="139"/>
      <c r="K706" s="159"/>
    </row>
    <row r="707" spans="2:11" x14ac:dyDescent="0.2">
      <c r="B707" s="149"/>
      <c r="C707" s="46" t="s">
        <v>16</v>
      </c>
      <c r="D707" s="47" t="s">
        <v>177</v>
      </c>
      <c r="E707" s="160"/>
      <c r="F707" s="160"/>
      <c r="G707" s="160"/>
      <c r="H707" s="162"/>
      <c r="I707" s="162"/>
      <c r="J707" s="139"/>
      <c r="K707" s="159"/>
    </row>
    <row r="708" spans="2:11" x14ac:dyDescent="0.2">
      <c r="B708" s="149"/>
      <c r="C708" s="46" t="s">
        <v>18</v>
      </c>
      <c r="D708" s="37" t="s">
        <v>29</v>
      </c>
      <c r="E708" s="160"/>
      <c r="F708" s="160"/>
      <c r="G708" s="160"/>
      <c r="H708" s="163"/>
      <c r="I708" s="163"/>
      <c r="J708" s="139"/>
      <c r="K708" s="159"/>
    </row>
    <row r="709" spans="2:11" x14ac:dyDescent="0.2">
      <c r="B709" s="164">
        <v>16</v>
      </c>
      <c r="C709" s="46" t="s">
        <v>121</v>
      </c>
      <c r="D709" s="37">
        <v>1</v>
      </c>
      <c r="E709" s="167">
        <v>72</v>
      </c>
      <c r="F709" s="167"/>
      <c r="G709" s="160"/>
      <c r="H709" s="161"/>
      <c r="I709" s="161">
        <f>E709*H709</f>
        <v>0</v>
      </c>
      <c r="J709" s="139" t="s">
        <v>186</v>
      </c>
      <c r="K709" s="161">
        <f>I709*1.08</f>
        <v>0</v>
      </c>
    </row>
    <row r="710" spans="2:11" x14ac:dyDescent="0.2">
      <c r="B710" s="165"/>
      <c r="C710" s="46" t="s">
        <v>12</v>
      </c>
      <c r="D710" s="37" t="s">
        <v>129</v>
      </c>
      <c r="E710" s="168"/>
      <c r="F710" s="168"/>
      <c r="G710" s="160"/>
      <c r="H710" s="162"/>
      <c r="I710" s="162"/>
      <c r="J710" s="139"/>
      <c r="K710" s="162"/>
    </row>
    <row r="711" spans="2:11" x14ac:dyDescent="0.2">
      <c r="B711" s="165"/>
      <c r="C711" s="46" t="s">
        <v>14</v>
      </c>
      <c r="D711" s="37" t="s">
        <v>100</v>
      </c>
      <c r="E711" s="168"/>
      <c r="F711" s="168"/>
      <c r="G711" s="160"/>
      <c r="H711" s="162"/>
      <c r="I711" s="162"/>
      <c r="J711" s="139"/>
      <c r="K711" s="162"/>
    </row>
    <row r="712" spans="2:11" x14ac:dyDescent="0.2">
      <c r="B712" s="165"/>
      <c r="C712" s="46" t="s">
        <v>16</v>
      </c>
      <c r="D712" s="47" t="s">
        <v>193</v>
      </c>
      <c r="E712" s="168"/>
      <c r="F712" s="168"/>
      <c r="G712" s="160"/>
      <c r="H712" s="162"/>
      <c r="I712" s="162"/>
      <c r="J712" s="139"/>
      <c r="K712" s="162"/>
    </row>
    <row r="713" spans="2:11" x14ac:dyDescent="0.2">
      <c r="B713" s="166"/>
      <c r="C713" s="46" t="s">
        <v>18</v>
      </c>
      <c r="D713" s="37" t="s">
        <v>44</v>
      </c>
      <c r="E713" s="169"/>
      <c r="F713" s="169"/>
      <c r="G713" s="160"/>
      <c r="H713" s="163"/>
      <c r="I713" s="163"/>
      <c r="J713" s="139"/>
      <c r="K713" s="163"/>
    </row>
    <row r="714" spans="2:11" x14ac:dyDescent="0.2">
      <c r="B714" s="149">
        <v>17</v>
      </c>
      <c r="C714" s="46" t="s">
        <v>121</v>
      </c>
      <c r="D714" s="37">
        <v>1</v>
      </c>
      <c r="E714" s="160">
        <v>216</v>
      </c>
      <c r="F714" s="160"/>
      <c r="G714" s="160"/>
      <c r="H714" s="161"/>
      <c r="I714" s="161">
        <f>E714*H714</f>
        <v>0</v>
      </c>
      <c r="J714" s="139" t="s">
        <v>186</v>
      </c>
      <c r="K714" s="159">
        <f>I714*1.08</f>
        <v>0</v>
      </c>
    </row>
    <row r="715" spans="2:11" x14ac:dyDescent="0.2">
      <c r="B715" s="149"/>
      <c r="C715" s="46" t="s">
        <v>12</v>
      </c>
      <c r="D715" s="37" t="s">
        <v>129</v>
      </c>
      <c r="E715" s="160"/>
      <c r="F715" s="160"/>
      <c r="G715" s="160"/>
      <c r="H715" s="162"/>
      <c r="I715" s="162"/>
      <c r="J715" s="139"/>
      <c r="K715" s="159"/>
    </row>
    <row r="716" spans="2:11" x14ac:dyDescent="0.2">
      <c r="B716" s="149"/>
      <c r="C716" s="46" t="s">
        <v>14</v>
      </c>
      <c r="D716" s="37" t="s">
        <v>27</v>
      </c>
      <c r="E716" s="160"/>
      <c r="F716" s="160"/>
      <c r="G716" s="160"/>
      <c r="H716" s="162"/>
      <c r="I716" s="162"/>
      <c r="J716" s="139"/>
      <c r="K716" s="159"/>
    </row>
    <row r="717" spans="2:11" x14ac:dyDescent="0.2">
      <c r="B717" s="149"/>
      <c r="C717" s="46" t="s">
        <v>16</v>
      </c>
      <c r="D717" s="47" t="s">
        <v>178</v>
      </c>
      <c r="E717" s="160"/>
      <c r="F717" s="160"/>
      <c r="G717" s="160"/>
      <c r="H717" s="162"/>
      <c r="I717" s="162"/>
      <c r="J717" s="139"/>
      <c r="K717" s="159"/>
    </row>
    <row r="718" spans="2:11" x14ac:dyDescent="0.2">
      <c r="B718" s="149"/>
      <c r="C718" s="46" t="s">
        <v>18</v>
      </c>
      <c r="D718" s="37" t="s">
        <v>44</v>
      </c>
      <c r="E718" s="160"/>
      <c r="F718" s="160"/>
      <c r="G718" s="160"/>
      <c r="H718" s="163"/>
      <c r="I718" s="163"/>
      <c r="J718" s="139"/>
      <c r="K718" s="159"/>
    </row>
    <row r="719" spans="2:11" x14ac:dyDescent="0.2">
      <c r="B719" s="149">
        <v>18</v>
      </c>
      <c r="C719" s="46" t="s">
        <v>121</v>
      </c>
      <c r="D719" s="37">
        <v>2</v>
      </c>
      <c r="E719" s="160">
        <v>144</v>
      </c>
      <c r="F719" s="160"/>
      <c r="G719" s="160"/>
      <c r="H719" s="161"/>
      <c r="I719" s="161">
        <f>E719*H719</f>
        <v>0</v>
      </c>
      <c r="J719" s="139" t="s">
        <v>186</v>
      </c>
      <c r="K719" s="159">
        <f>I719*1.08</f>
        <v>0</v>
      </c>
    </row>
    <row r="720" spans="2:11" x14ac:dyDescent="0.2">
      <c r="B720" s="149"/>
      <c r="C720" s="46" t="s">
        <v>12</v>
      </c>
      <c r="D720" s="37" t="s">
        <v>129</v>
      </c>
      <c r="E720" s="160"/>
      <c r="F720" s="160"/>
      <c r="G720" s="160"/>
      <c r="H720" s="162"/>
      <c r="I720" s="162"/>
      <c r="J720" s="139"/>
      <c r="K720" s="159"/>
    </row>
    <row r="721" spans="2:11" x14ac:dyDescent="0.2">
      <c r="B721" s="149"/>
      <c r="C721" s="46" t="s">
        <v>14</v>
      </c>
      <c r="D721" s="37" t="s">
        <v>27</v>
      </c>
      <c r="E721" s="160"/>
      <c r="F721" s="160"/>
      <c r="G721" s="160"/>
      <c r="H721" s="162"/>
      <c r="I721" s="162"/>
      <c r="J721" s="139"/>
      <c r="K721" s="159"/>
    </row>
    <row r="722" spans="2:11" x14ac:dyDescent="0.2">
      <c r="B722" s="149"/>
      <c r="C722" s="46" t="s">
        <v>16</v>
      </c>
      <c r="D722" s="47" t="s">
        <v>179</v>
      </c>
      <c r="E722" s="160"/>
      <c r="F722" s="160"/>
      <c r="G722" s="160"/>
      <c r="H722" s="162"/>
      <c r="I722" s="162"/>
      <c r="J722" s="139"/>
      <c r="K722" s="159"/>
    </row>
    <row r="723" spans="2:11" x14ac:dyDescent="0.2">
      <c r="B723" s="149"/>
      <c r="C723" s="46" t="s">
        <v>18</v>
      </c>
      <c r="D723" s="37" t="s">
        <v>44</v>
      </c>
      <c r="E723" s="160"/>
      <c r="F723" s="160"/>
      <c r="G723" s="160"/>
      <c r="H723" s="163"/>
      <c r="I723" s="163"/>
      <c r="J723" s="139"/>
      <c r="K723" s="159"/>
    </row>
    <row r="724" spans="2:11" x14ac:dyDescent="0.2">
      <c r="B724" s="149">
        <v>19</v>
      </c>
      <c r="C724" s="46" t="s">
        <v>121</v>
      </c>
      <c r="D724" s="19" t="s">
        <v>20</v>
      </c>
      <c r="E724" s="160">
        <v>12</v>
      </c>
      <c r="F724" s="160"/>
      <c r="G724" s="160"/>
      <c r="H724" s="161"/>
      <c r="I724" s="161">
        <f>E724*H724</f>
        <v>0</v>
      </c>
      <c r="J724" s="139" t="s">
        <v>186</v>
      </c>
      <c r="K724" s="159">
        <f>I724*1.08</f>
        <v>0</v>
      </c>
    </row>
    <row r="725" spans="2:11" x14ac:dyDescent="0.2">
      <c r="B725" s="149"/>
      <c r="C725" s="46" t="s">
        <v>12</v>
      </c>
      <c r="D725" s="19" t="s">
        <v>180</v>
      </c>
      <c r="E725" s="160"/>
      <c r="F725" s="160"/>
      <c r="G725" s="160"/>
      <c r="H725" s="162"/>
      <c r="I725" s="162"/>
      <c r="J725" s="139"/>
      <c r="K725" s="159"/>
    </row>
    <row r="726" spans="2:11" x14ac:dyDescent="0.2">
      <c r="B726" s="149"/>
      <c r="C726" s="46" t="s">
        <v>14</v>
      </c>
      <c r="D726" s="37" t="s">
        <v>100</v>
      </c>
      <c r="E726" s="160"/>
      <c r="F726" s="160"/>
      <c r="G726" s="160"/>
      <c r="H726" s="162"/>
      <c r="I726" s="162"/>
      <c r="J726" s="139"/>
      <c r="K726" s="159"/>
    </row>
    <row r="727" spans="2:11" x14ac:dyDescent="0.2">
      <c r="B727" s="149"/>
      <c r="C727" s="46" t="s">
        <v>16</v>
      </c>
      <c r="D727" s="37" t="s">
        <v>155</v>
      </c>
      <c r="E727" s="160"/>
      <c r="F727" s="160"/>
      <c r="G727" s="160"/>
      <c r="H727" s="162"/>
      <c r="I727" s="162"/>
      <c r="J727" s="139"/>
      <c r="K727" s="159"/>
    </row>
    <row r="728" spans="2:11" x14ac:dyDescent="0.2">
      <c r="B728" s="149"/>
      <c r="C728" s="46" t="s">
        <v>18</v>
      </c>
      <c r="D728" s="37" t="s">
        <v>139</v>
      </c>
      <c r="E728" s="160"/>
      <c r="F728" s="160"/>
      <c r="G728" s="160"/>
      <c r="H728" s="163"/>
      <c r="I728" s="163"/>
      <c r="J728" s="139"/>
      <c r="K728" s="159"/>
    </row>
    <row r="729" spans="2:11" x14ac:dyDescent="0.2">
      <c r="B729" s="149">
        <v>20</v>
      </c>
      <c r="C729" s="46" t="s">
        <v>121</v>
      </c>
      <c r="D729" s="19" t="s">
        <v>25</v>
      </c>
      <c r="E729" s="160">
        <v>12</v>
      </c>
      <c r="F729" s="160"/>
      <c r="G729" s="160"/>
      <c r="H729" s="161"/>
      <c r="I729" s="161">
        <f>E729*H729</f>
        <v>0</v>
      </c>
      <c r="J729" s="139" t="s">
        <v>186</v>
      </c>
      <c r="K729" s="159">
        <f>I729*1.08</f>
        <v>0</v>
      </c>
    </row>
    <row r="730" spans="2:11" x14ac:dyDescent="0.2">
      <c r="B730" s="149"/>
      <c r="C730" s="46" t="s">
        <v>12</v>
      </c>
      <c r="D730" s="19" t="s">
        <v>180</v>
      </c>
      <c r="E730" s="160"/>
      <c r="F730" s="160"/>
      <c r="G730" s="160"/>
      <c r="H730" s="162"/>
      <c r="I730" s="162"/>
      <c r="J730" s="139"/>
      <c r="K730" s="159"/>
    </row>
    <row r="731" spans="2:11" x14ac:dyDescent="0.2">
      <c r="B731" s="149"/>
      <c r="C731" s="46" t="s">
        <v>14</v>
      </c>
      <c r="D731" s="37" t="s">
        <v>100</v>
      </c>
      <c r="E731" s="160"/>
      <c r="F731" s="160"/>
      <c r="G731" s="160"/>
      <c r="H731" s="162"/>
      <c r="I731" s="162"/>
      <c r="J731" s="139"/>
      <c r="K731" s="159"/>
    </row>
    <row r="732" spans="2:11" x14ac:dyDescent="0.2">
      <c r="B732" s="149"/>
      <c r="C732" s="46" t="s">
        <v>16</v>
      </c>
      <c r="D732" s="37" t="s">
        <v>158</v>
      </c>
      <c r="E732" s="160"/>
      <c r="F732" s="160"/>
      <c r="G732" s="160"/>
      <c r="H732" s="162"/>
      <c r="I732" s="162"/>
      <c r="J732" s="139"/>
      <c r="K732" s="159"/>
    </row>
    <row r="733" spans="2:11" x14ac:dyDescent="0.2">
      <c r="B733" s="149"/>
      <c r="C733" s="46" t="s">
        <v>18</v>
      </c>
      <c r="D733" s="37" t="s">
        <v>139</v>
      </c>
      <c r="E733" s="160"/>
      <c r="F733" s="160"/>
      <c r="G733" s="160"/>
      <c r="H733" s="163"/>
      <c r="I733" s="163"/>
      <c r="J733" s="139"/>
      <c r="K733" s="159"/>
    </row>
    <row r="734" spans="2:11" x14ac:dyDescent="0.2">
      <c r="B734" s="149">
        <v>21</v>
      </c>
      <c r="C734" s="46" t="s">
        <v>121</v>
      </c>
      <c r="D734" s="19" t="s">
        <v>30</v>
      </c>
      <c r="E734" s="160">
        <v>12</v>
      </c>
      <c r="F734" s="160"/>
      <c r="G734" s="160"/>
      <c r="H734" s="161"/>
      <c r="I734" s="161">
        <f>E734*H734</f>
        <v>0</v>
      </c>
      <c r="J734" s="139" t="s">
        <v>186</v>
      </c>
      <c r="K734" s="159">
        <f>I734*1.08</f>
        <v>0</v>
      </c>
    </row>
    <row r="735" spans="2:11" x14ac:dyDescent="0.2">
      <c r="B735" s="149"/>
      <c r="C735" s="46" t="s">
        <v>12</v>
      </c>
      <c r="D735" s="19" t="s">
        <v>181</v>
      </c>
      <c r="E735" s="160"/>
      <c r="F735" s="160"/>
      <c r="G735" s="160"/>
      <c r="H735" s="162"/>
      <c r="I735" s="162"/>
      <c r="J735" s="139"/>
      <c r="K735" s="159"/>
    </row>
    <row r="736" spans="2:11" x14ac:dyDescent="0.2">
      <c r="B736" s="149"/>
      <c r="C736" s="46" t="s">
        <v>14</v>
      </c>
      <c r="D736" s="37" t="s">
        <v>100</v>
      </c>
      <c r="E736" s="160"/>
      <c r="F736" s="160"/>
      <c r="G736" s="160"/>
      <c r="H736" s="162"/>
      <c r="I736" s="162"/>
      <c r="J736" s="139"/>
      <c r="K736" s="159"/>
    </row>
    <row r="737" spans="2:11" x14ac:dyDescent="0.2">
      <c r="B737" s="149"/>
      <c r="C737" s="46" t="s">
        <v>16</v>
      </c>
      <c r="D737" s="37" t="s">
        <v>182</v>
      </c>
      <c r="E737" s="160"/>
      <c r="F737" s="160"/>
      <c r="G737" s="160"/>
      <c r="H737" s="162"/>
      <c r="I737" s="162"/>
      <c r="J737" s="139"/>
      <c r="K737" s="159"/>
    </row>
    <row r="738" spans="2:11" x14ac:dyDescent="0.2">
      <c r="B738" s="149"/>
      <c r="C738" s="46" t="s">
        <v>18</v>
      </c>
      <c r="D738" s="37" t="s">
        <v>139</v>
      </c>
      <c r="E738" s="160"/>
      <c r="F738" s="160"/>
      <c r="G738" s="160"/>
      <c r="H738" s="163"/>
      <c r="I738" s="163"/>
      <c r="J738" s="139"/>
      <c r="K738" s="159"/>
    </row>
    <row r="739" spans="2:11" x14ac:dyDescent="0.2">
      <c r="B739" s="149">
        <v>22</v>
      </c>
      <c r="C739" s="46" t="s">
        <v>121</v>
      </c>
      <c r="D739" s="19" t="s">
        <v>35</v>
      </c>
      <c r="E739" s="160">
        <v>12</v>
      </c>
      <c r="F739" s="160"/>
      <c r="G739" s="160"/>
      <c r="H739" s="161"/>
      <c r="I739" s="161">
        <f>E739*H739</f>
        <v>0</v>
      </c>
      <c r="J739" s="139" t="s">
        <v>186</v>
      </c>
      <c r="K739" s="159">
        <f>I739*1.08</f>
        <v>0</v>
      </c>
    </row>
    <row r="740" spans="2:11" x14ac:dyDescent="0.2">
      <c r="B740" s="149"/>
      <c r="C740" s="46" t="s">
        <v>12</v>
      </c>
      <c r="D740" s="19" t="s">
        <v>181</v>
      </c>
      <c r="E740" s="160"/>
      <c r="F740" s="160"/>
      <c r="G740" s="160"/>
      <c r="H740" s="162"/>
      <c r="I740" s="162"/>
      <c r="J740" s="139"/>
      <c r="K740" s="159"/>
    </row>
    <row r="741" spans="2:11" x14ac:dyDescent="0.2">
      <c r="B741" s="149"/>
      <c r="C741" s="46" t="s">
        <v>14</v>
      </c>
      <c r="D741" s="37" t="s">
        <v>100</v>
      </c>
      <c r="E741" s="160"/>
      <c r="F741" s="160"/>
      <c r="G741" s="160"/>
      <c r="H741" s="162"/>
      <c r="I741" s="162"/>
      <c r="J741" s="139"/>
      <c r="K741" s="159"/>
    </row>
    <row r="742" spans="2:11" x14ac:dyDescent="0.2">
      <c r="B742" s="149"/>
      <c r="C742" s="46" t="s">
        <v>16</v>
      </c>
      <c r="D742" s="37" t="s">
        <v>182</v>
      </c>
      <c r="E742" s="160"/>
      <c r="F742" s="160"/>
      <c r="G742" s="160"/>
      <c r="H742" s="162"/>
      <c r="I742" s="162"/>
      <c r="J742" s="139"/>
      <c r="K742" s="159"/>
    </row>
    <row r="743" spans="2:11" x14ac:dyDescent="0.2">
      <c r="B743" s="149"/>
      <c r="C743" s="46" t="s">
        <v>18</v>
      </c>
      <c r="D743" s="37" t="s">
        <v>139</v>
      </c>
      <c r="E743" s="160"/>
      <c r="F743" s="160"/>
      <c r="G743" s="160"/>
      <c r="H743" s="163"/>
      <c r="I743" s="163"/>
      <c r="J743" s="139"/>
      <c r="K743" s="159"/>
    </row>
    <row r="744" spans="2:11" ht="15.75" customHeight="1" x14ac:dyDescent="0.2">
      <c r="B744" s="101" t="s">
        <v>209</v>
      </c>
      <c r="C744" s="102"/>
      <c r="D744" s="102"/>
      <c r="E744" s="102"/>
      <c r="F744" s="102"/>
      <c r="G744" s="102"/>
      <c r="H744" s="103"/>
      <c r="I744" s="83">
        <f>SUM(I634:I743)</f>
        <v>0</v>
      </c>
      <c r="J744" s="33"/>
      <c r="K744" s="83">
        <f>SUM(K634:K743)</f>
        <v>0</v>
      </c>
    </row>
    <row r="745" spans="2:11" x14ac:dyDescent="0.2">
      <c r="B745" s="54" t="s">
        <v>192</v>
      </c>
      <c r="C745" s="50"/>
      <c r="D745" s="51"/>
      <c r="E745" s="51"/>
      <c r="F745" s="51"/>
      <c r="G745" s="52"/>
      <c r="H745" s="52"/>
      <c r="I745" s="53"/>
      <c r="J745" s="52"/>
    </row>
    <row r="746" spans="2:11" x14ac:dyDescent="0.2">
      <c r="B746" s="49"/>
      <c r="C746" s="44"/>
      <c r="D746" s="50"/>
      <c r="E746" s="51"/>
      <c r="F746" s="51"/>
      <c r="G746" s="51"/>
      <c r="H746" s="28"/>
      <c r="I746" s="28"/>
      <c r="J746" s="29"/>
      <c r="K746" s="28"/>
    </row>
    <row r="747" spans="2:11" x14ac:dyDescent="0.2">
      <c r="I747" s="57"/>
    </row>
  </sheetData>
  <mergeCells count="1237">
    <mergeCell ref="J734:J738"/>
    <mergeCell ref="K734:K738"/>
    <mergeCell ref="B739:B743"/>
    <mergeCell ref="E739:E743"/>
    <mergeCell ref="F739:F743"/>
    <mergeCell ref="G739:G743"/>
    <mergeCell ref="H739:H743"/>
    <mergeCell ref="I739:I743"/>
    <mergeCell ref="J739:J743"/>
    <mergeCell ref="K739:K743"/>
    <mergeCell ref="B734:B738"/>
    <mergeCell ref="E734:E738"/>
    <mergeCell ref="F734:F738"/>
    <mergeCell ref="G734:G738"/>
    <mergeCell ref="H734:H738"/>
    <mergeCell ref="I734:I738"/>
    <mergeCell ref="J724:J728"/>
    <mergeCell ref="K724:K728"/>
    <mergeCell ref="B729:B733"/>
    <mergeCell ref="E729:E733"/>
    <mergeCell ref="F729:F733"/>
    <mergeCell ref="G729:G733"/>
    <mergeCell ref="H729:H733"/>
    <mergeCell ref="I729:I733"/>
    <mergeCell ref="J729:J733"/>
    <mergeCell ref="K729:K733"/>
    <mergeCell ref="B724:B728"/>
    <mergeCell ref="E724:E728"/>
    <mergeCell ref="F724:F728"/>
    <mergeCell ref="G724:G728"/>
    <mergeCell ref="H724:H728"/>
    <mergeCell ref="I724:I728"/>
    <mergeCell ref="J714:J718"/>
    <mergeCell ref="K714:K718"/>
    <mergeCell ref="B719:B723"/>
    <mergeCell ref="E719:E723"/>
    <mergeCell ref="F719:F723"/>
    <mergeCell ref="G719:G723"/>
    <mergeCell ref="H719:H723"/>
    <mergeCell ref="I719:I723"/>
    <mergeCell ref="J719:J723"/>
    <mergeCell ref="K719:K723"/>
    <mergeCell ref="B714:B718"/>
    <mergeCell ref="E714:E718"/>
    <mergeCell ref="F714:F718"/>
    <mergeCell ref="G714:G718"/>
    <mergeCell ref="H714:H718"/>
    <mergeCell ref="I714:I718"/>
    <mergeCell ref="J704:J708"/>
    <mergeCell ref="K704:K708"/>
    <mergeCell ref="B709:B713"/>
    <mergeCell ref="E709:E713"/>
    <mergeCell ref="F709:F713"/>
    <mergeCell ref="G709:G713"/>
    <mergeCell ref="H709:H713"/>
    <mergeCell ref="I709:I713"/>
    <mergeCell ref="J709:J713"/>
    <mergeCell ref="K709:K713"/>
    <mergeCell ref="B704:B708"/>
    <mergeCell ref="E704:E708"/>
    <mergeCell ref="F704:F708"/>
    <mergeCell ref="G704:G708"/>
    <mergeCell ref="H704:H708"/>
    <mergeCell ref="I704:I708"/>
    <mergeCell ref="J694:J698"/>
    <mergeCell ref="K694:K698"/>
    <mergeCell ref="B699:B703"/>
    <mergeCell ref="E699:E703"/>
    <mergeCell ref="F699:F703"/>
    <mergeCell ref="G699:G703"/>
    <mergeCell ref="H699:H703"/>
    <mergeCell ref="I699:I703"/>
    <mergeCell ref="J699:J703"/>
    <mergeCell ref="K699:K703"/>
    <mergeCell ref="B694:B698"/>
    <mergeCell ref="E694:E698"/>
    <mergeCell ref="F694:F698"/>
    <mergeCell ref="G694:G698"/>
    <mergeCell ref="H694:H698"/>
    <mergeCell ref="I694:I698"/>
    <mergeCell ref="J684:J688"/>
    <mergeCell ref="K684:K688"/>
    <mergeCell ref="B689:B693"/>
    <mergeCell ref="E689:E693"/>
    <mergeCell ref="F689:F693"/>
    <mergeCell ref="G689:G693"/>
    <mergeCell ref="H689:H693"/>
    <mergeCell ref="I689:I693"/>
    <mergeCell ref="J689:J693"/>
    <mergeCell ref="K689:K693"/>
    <mergeCell ref="B684:B688"/>
    <mergeCell ref="E684:E688"/>
    <mergeCell ref="F684:F688"/>
    <mergeCell ref="G684:G688"/>
    <mergeCell ref="H684:H688"/>
    <mergeCell ref="I684:I688"/>
    <mergeCell ref="J674:J678"/>
    <mergeCell ref="K674:K678"/>
    <mergeCell ref="B679:B683"/>
    <mergeCell ref="E679:E683"/>
    <mergeCell ref="F679:F683"/>
    <mergeCell ref="G679:G683"/>
    <mergeCell ref="H679:H683"/>
    <mergeCell ref="I679:I683"/>
    <mergeCell ref="J679:J683"/>
    <mergeCell ref="K679:K683"/>
    <mergeCell ref="B674:B678"/>
    <mergeCell ref="E674:E678"/>
    <mergeCell ref="F674:F678"/>
    <mergeCell ref="G674:G678"/>
    <mergeCell ref="H674:H678"/>
    <mergeCell ref="I674:I678"/>
    <mergeCell ref="J664:J668"/>
    <mergeCell ref="K664:K668"/>
    <mergeCell ref="B669:B673"/>
    <mergeCell ref="E669:E673"/>
    <mergeCell ref="F669:F673"/>
    <mergeCell ref="G669:G673"/>
    <mergeCell ref="H669:H673"/>
    <mergeCell ref="I669:I673"/>
    <mergeCell ref="J669:J673"/>
    <mergeCell ref="K669:K673"/>
    <mergeCell ref="B664:B668"/>
    <mergeCell ref="E664:E668"/>
    <mergeCell ref="F664:F668"/>
    <mergeCell ref="G664:G668"/>
    <mergeCell ref="H664:H668"/>
    <mergeCell ref="I664:I668"/>
    <mergeCell ref="J654:J658"/>
    <mergeCell ref="K654:K658"/>
    <mergeCell ref="B659:B663"/>
    <mergeCell ref="E659:E663"/>
    <mergeCell ref="F659:F663"/>
    <mergeCell ref="G659:G663"/>
    <mergeCell ref="H659:H663"/>
    <mergeCell ref="I659:I663"/>
    <mergeCell ref="J659:J663"/>
    <mergeCell ref="K659:K663"/>
    <mergeCell ref="B654:B658"/>
    <mergeCell ref="E654:E658"/>
    <mergeCell ref="F654:F658"/>
    <mergeCell ref="G654:G658"/>
    <mergeCell ref="H654:H658"/>
    <mergeCell ref="I654:I658"/>
    <mergeCell ref="J644:J648"/>
    <mergeCell ref="K644:K648"/>
    <mergeCell ref="B649:B653"/>
    <mergeCell ref="E649:E653"/>
    <mergeCell ref="F649:F653"/>
    <mergeCell ref="G649:G653"/>
    <mergeCell ref="H649:H653"/>
    <mergeCell ref="I649:I653"/>
    <mergeCell ref="J649:J653"/>
    <mergeCell ref="K649:K653"/>
    <mergeCell ref="B644:B648"/>
    <mergeCell ref="E644:E648"/>
    <mergeCell ref="F644:F648"/>
    <mergeCell ref="G644:G648"/>
    <mergeCell ref="H644:H648"/>
    <mergeCell ref="I644:I648"/>
    <mergeCell ref="J634:J638"/>
    <mergeCell ref="K634:K638"/>
    <mergeCell ref="B639:B643"/>
    <mergeCell ref="E639:E643"/>
    <mergeCell ref="F639:F643"/>
    <mergeCell ref="G639:G643"/>
    <mergeCell ref="H639:H643"/>
    <mergeCell ref="I639:I643"/>
    <mergeCell ref="J639:J643"/>
    <mergeCell ref="K639:K643"/>
    <mergeCell ref="J621:J625"/>
    <mergeCell ref="K621:K625"/>
    <mergeCell ref="C632:D632"/>
    <mergeCell ref="B634:B638"/>
    <mergeCell ref="E634:E638"/>
    <mergeCell ref="F634:F638"/>
    <mergeCell ref="G634:G638"/>
    <mergeCell ref="H634:H638"/>
    <mergeCell ref="I634:I638"/>
    <mergeCell ref="B621:B625"/>
    <mergeCell ref="E621:E625"/>
    <mergeCell ref="F621:F625"/>
    <mergeCell ref="G621:G625"/>
    <mergeCell ref="H621:H625"/>
    <mergeCell ref="I621:I625"/>
    <mergeCell ref="B633:K633"/>
    <mergeCell ref="J610:J614"/>
    <mergeCell ref="K610:K614"/>
    <mergeCell ref="B615:B620"/>
    <mergeCell ref="E615:E620"/>
    <mergeCell ref="F615:F620"/>
    <mergeCell ref="G615:G620"/>
    <mergeCell ref="H615:H620"/>
    <mergeCell ref="I615:I620"/>
    <mergeCell ref="J615:J620"/>
    <mergeCell ref="K615:K620"/>
    <mergeCell ref="B610:B614"/>
    <mergeCell ref="E610:E614"/>
    <mergeCell ref="F610:F614"/>
    <mergeCell ref="G610:G614"/>
    <mergeCell ref="H610:H614"/>
    <mergeCell ref="I610:I614"/>
    <mergeCell ref="J600:J604"/>
    <mergeCell ref="K600:K604"/>
    <mergeCell ref="B605:B609"/>
    <mergeCell ref="E605:E609"/>
    <mergeCell ref="F605:F609"/>
    <mergeCell ref="G605:G609"/>
    <mergeCell ref="H605:H609"/>
    <mergeCell ref="I605:I609"/>
    <mergeCell ref="J605:J609"/>
    <mergeCell ref="K605:K609"/>
    <mergeCell ref="B600:B604"/>
    <mergeCell ref="E600:E604"/>
    <mergeCell ref="F600:F604"/>
    <mergeCell ref="G600:G604"/>
    <mergeCell ref="H600:H604"/>
    <mergeCell ref="I600:I604"/>
    <mergeCell ref="J590:J594"/>
    <mergeCell ref="K590:K594"/>
    <mergeCell ref="B595:B599"/>
    <mergeCell ref="E595:E599"/>
    <mergeCell ref="F595:F599"/>
    <mergeCell ref="G595:G599"/>
    <mergeCell ref="H595:H599"/>
    <mergeCell ref="I595:I599"/>
    <mergeCell ref="J595:J599"/>
    <mergeCell ref="K595:K599"/>
    <mergeCell ref="B590:B594"/>
    <mergeCell ref="E590:E594"/>
    <mergeCell ref="F590:F594"/>
    <mergeCell ref="G590:G594"/>
    <mergeCell ref="H590:H594"/>
    <mergeCell ref="I590:I594"/>
    <mergeCell ref="J580:J584"/>
    <mergeCell ref="K580:K584"/>
    <mergeCell ref="B585:B589"/>
    <mergeCell ref="E585:E589"/>
    <mergeCell ref="F585:F589"/>
    <mergeCell ref="G585:G589"/>
    <mergeCell ref="H585:H589"/>
    <mergeCell ref="I585:I589"/>
    <mergeCell ref="J585:J589"/>
    <mergeCell ref="K585:K589"/>
    <mergeCell ref="B580:B584"/>
    <mergeCell ref="E580:E584"/>
    <mergeCell ref="F580:F584"/>
    <mergeCell ref="G580:G584"/>
    <mergeCell ref="H580:H584"/>
    <mergeCell ref="I580:I584"/>
    <mergeCell ref="J570:J574"/>
    <mergeCell ref="K570:K574"/>
    <mergeCell ref="B575:B579"/>
    <mergeCell ref="E575:E579"/>
    <mergeCell ref="F575:F579"/>
    <mergeCell ref="G575:G579"/>
    <mergeCell ref="H575:H579"/>
    <mergeCell ref="I575:I579"/>
    <mergeCell ref="J575:J579"/>
    <mergeCell ref="K575:K579"/>
    <mergeCell ref="B570:B574"/>
    <mergeCell ref="E570:E574"/>
    <mergeCell ref="F570:F574"/>
    <mergeCell ref="G570:G574"/>
    <mergeCell ref="H570:H574"/>
    <mergeCell ref="I570:I574"/>
    <mergeCell ref="J560:J564"/>
    <mergeCell ref="K560:K564"/>
    <mergeCell ref="B565:B569"/>
    <mergeCell ref="E565:E569"/>
    <mergeCell ref="F565:F569"/>
    <mergeCell ref="G565:G569"/>
    <mergeCell ref="H565:H569"/>
    <mergeCell ref="I565:I569"/>
    <mergeCell ref="J565:J569"/>
    <mergeCell ref="K565:K569"/>
    <mergeCell ref="B560:B564"/>
    <mergeCell ref="E560:E564"/>
    <mergeCell ref="F560:F564"/>
    <mergeCell ref="G560:G564"/>
    <mergeCell ref="H560:H564"/>
    <mergeCell ref="I560:I564"/>
    <mergeCell ref="J550:J554"/>
    <mergeCell ref="K550:K554"/>
    <mergeCell ref="B555:B559"/>
    <mergeCell ref="E555:E559"/>
    <mergeCell ref="F555:F559"/>
    <mergeCell ref="G555:G559"/>
    <mergeCell ref="H555:H559"/>
    <mergeCell ref="I555:I559"/>
    <mergeCell ref="J555:J559"/>
    <mergeCell ref="K555:K559"/>
    <mergeCell ref="B550:B554"/>
    <mergeCell ref="E550:E554"/>
    <mergeCell ref="F550:F554"/>
    <mergeCell ref="G550:G554"/>
    <mergeCell ref="H550:H554"/>
    <mergeCell ref="I550:I554"/>
    <mergeCell ref="K540:K544"/>
    <mergeCell ref="B545:B549"/>
    <mergeCell ref="E545:E549"/>
    <mergeCell ref="F545:F549"/>
    <mergeCell ref="G545:G549"/>
    <mergeCell ref="H545:H549"/>
    <mergeCell ref="I545:I549"/>
    <mergeCell ref="J545:J549"/>
    <mergeCell ref="K545:K549"/>
    <mergeCell ref="I510:I514"/>
    <mergeCell ref="C538:D538"/>
    <mergeCell ref="B540:B544"/>
    <mergeCell ref="E540:E544"/>
    <mergeCell ref="F540:F544"/>
    <mergeCell ref="G540:G544"/>
    <mergeCell ref="H540:H544"/>
    <mergeCell ref="I540:I544"/>
    <mergeCell ref="J540:J544"/>
    <mergeCell ref="J526:J528"/>
    <mergeCell ref="K526:K528"/>
    <mergeCell ref="B529:B531"/>
    <mergeCell ref="E529:E531"/>
    <mergeCell ref="F529:F531"/>
    <mergeCell ref="G529:G531"/>
    <mergeCell ref="H529:H531"/>
    <mergeCell ref="I529:I531"/>
    <mergeCell ref="J529:J531"/>
    <mergeCell ref="K529:K531"/>
    <mergeCell ref="B526:B528"/>
    <mergeCell ref="E526:E528"/>
    <mergeCell ref="F526:F528"/>
    <mergeCell ref="G526:G528"/>
    <mergeCell ref="H526:H528"/>
    <mergeCell ref="I526:I528"/>
    <mergeCell ref="B539:K539"/>
    <mergeCell ref="B535:K535"/>
    <mergeCell ref="I490:I494"/>
    <mergeCell ref="J520:J522"/>
    <mergeCell ref="K520:K522"/>
    <mergeCell ref="B523:B525"/>
    <mergeCell ref="E523:E525"/>
    <mergeCell ref="F523:F525"/>
    <mergeCell ref="G523:G525"/>
    <mergeCell ref="H523:H525"/>
    <mergeCell ref="I523:I525"/>
    <mergeCell ref="J523:J525"/>
    <mergeCell ref="K523:K525"/>
    <mergeCell ref="B520:B522"/>
    <mergeCell ref="E520:E522"/>
    <mergeCell ref="F520:F522"/>
    <mergeCell ref="G520:G522"/>
    <mergeCell ref="H520:H522"/>
    <mergeCell ref="I520:I522"/>
    <mergeCell ref="J510:J514"/>
    <mergeCell ref="K510:K514"/>
    <mergeCell ref="B515:B519"/>
    <mergeCell ref="E515:E519"/>
    <mergeCell ref="F515:F519"/>
    <mergeCell ref="G515:G519"/>
    <mergeCell ref="H515:H519"/>
    <mergeCell ref="I515:I519"/>
    <mergeCell ref="J515:J519"/>
    <mergeCell ref="K515:K519"/>
    <mergeCell ref="B510:B514"/>
    <mergeCell ref="E510:E514"/>
    <mergeCell ref="F510:F514"/>
    <mergeCell ref="G510:G514"/>
    <mergeCell ref="H510:H514"/>
    <mergeCell ref="I470:I474"/>
    <mergeCell ref="J500:J504"/>
    <mergeCell ref="K500:K504"/>
    <mergeCell ref="B505:B509"/>
    <mergeCell ref="E505:E509"/>
    <mergeCell ref="F505:F509"/>
    <mergeCell ref="G505:G509"/>
    <mergeCell ref="H505:H509"/>
    <mergeCell ref="I505:I509"/>
    <mergeCell ref="J505:J509"/>
    <mergeCell ref="K505:K509"/>
    <mergeCell ref="B500:B504"/>
    <mergeCell ref="E500:E504"/>
    <mergeCell ref="F500:F504"/>
    <mergeCell ref="G500:G504"/>
    <mergeCell ref="H500:H504"/>
    <mergeCell ref="I500:I504"/>
    <mergeCell ref="J490:J494"/>
    <mergeCell ref="K490:K494"/>
    <mergeCell ref="B495:B499"/>
    <mergeCell ref="E495:E499"/>
    <mergeCell ref="F495:F499"/>
    <mergeCell ref="G495:G499"/>
    <mergeCell ref="H495:H499"/>
    <mergeCell ref="I495:I499"/>
    <mergeCell ref="J495:J499"/>
    <mergeCell ref="K495:K499"/>
    <mergeCell ref="B490:B494"/>
    <mergeCell ref="E490:E494"/>
    <mergeCell ref="F490:F494"/>
    <mergeCell ref="G490:G494"/>
    <mergeCell ref="H490:H494"/>
    <mergeCell ref="I450:I454"/>
    <mergeCell ref="J480:J484"/>
    <mergeCell ref="K480:K484"/>
    <mergeCell ref="B485:B489"/>
    <mergeCell ref="E485:E489"/>
    <mergeCell ref="F485:F489"/>
    <mergeCell ref="G485:G489"/>
    <mergeCell ref="H485:H489"/>
    <mergeCell ref="I485:I489"/>
    <mergeCell ref="J485:J489"/>
    <mergeCell ref="K485:K489"/>
    <mergeCell ref="B480:B484"/>
    <mergeCell ref="E480:E484"/>
    <mergeCell ref="F480:F484"/>
    <mergeCell ref="G480:G484"/>
    <mergeCell ref="H480:H484"/>
    <mergeCell ref="I480:I484"/>
    <mergeCell ref="J470:J474"/>
    <mergeCell ref="K470:K474"/>
    <mergeCell ref="B475:B479"/>
    <mergeCell ref="E475:E479"/>
    <mergeCell ref="F475:F479"/>
    <mergeCell ref="G475:G479"/>
    <mergeCell ref="H475:H479"/>
    <mergeCell ref="I475:I479"/>
    <mergeCell ref="J475:J479"/>
    <mergeCell ref="K475:K479"/>
    <mergeCell ref="B470:B474"/>
    <mergeCell ref="E470:E474"/>
    <mergeCell ref="F470:F474"/>
    <mergeCell ref="G470:G474"/>
    <mergeCell ref="H470:H474"/>
    <mergeCell ref="I430:I434"/>
    <mergeCell ref="J460:J464"/>
    <mergeCell ref="K460:K464"/>
    <mergeCell ref="B465:B469"/>
    <mergeCell ref="E465:E469"/>
    <mergeCell ref="F465:F469"/>
    <mergeCell ref="G465:G469"/>
    <mergeCell ref="H465:H469"/>
    <mergeCell ref="I465:I469"/>
    <mergeCell ref="J465:J469"/>
    <mergeCell ref="K465:K469"/>
    <mergeCell ref="B460:B464"/>
    <mergeCell ref="E460:E464"/>
    <mergeCell ref="F460:F464"/>
    <mergeCell ref="G460:G464"/>
    <mergeCell ref="H460:H464"/>
    <mergeCell ref="I460:I464"/>
    <mergeCell ref="J450:J454"/>
    <mergeCell ref="K450:K454"/>
    <mergeCell ref="B455:B459"/>
    <mergeCell ref="E455:E459"/>
    <mergeCell ref="F455:F459"/>
    <mergeCell ref="G455:G459"/>
    <mergeCell ref="H455:H459"/>
    <mergeCell ref="I455:I459"/>
    <mergeCell ref="J455:J459"/>
    <mergeCell ref="K455:K459"/>
    <mergeCell ref="B450:B454"/>
    <mergeCell ref="E450:E454"/>
    <mergeCell ref="F450:F454"/>
    <mergeCell ref="G450:G454"/>
    <mergeCell ref="H450:H454"/>
    <mergeCell ref="I410:I414"/>
    <mergeCell ref="J440:J444"/>
    <mergeCell ref="K440:K444"/>
    <mergeCell ref="B445:B449"/>
    <mergeCell ref="E445:E449"/>
    <mergeCell ref="F445:F449"/>
    <mergeCell ref="G445:G449"/>
    <mergeCell ref="H445:H449"/>
    <mergeCell ref="I445:I449"/>
    <mergeCell ref="J445:J449"/>
    <mergeCell ref="K445:K449"/>
    <mergeCell ref="B440:B444"/>
    <mergeCell ref="E440:E444"/>
    <mergeCell ref="F440:F444"/>
    <mergeCell ref="G440:G444"/>
    <mergeCell ref="H440:H444"/>
    <mergeCell ref="I440:I444"/>
    <mergeCell ref="J430:J434"/>
    <mergeCell ref="K430:K434"/>
    <mergeCell ref="B435:B439"/>
    <mergeCell ref="E435:E439"/>
    <mergeCell ref="F435:F439"/>
    <mergeCell ref="G435:G439"/>
    <mergeCell ref="H435:H439"/>
    <mergeCell ref="I435:I439"/>
    <mergeCell ref="J435:J439"/>
    <mergeCell ref="K435:K439"/>
    <mergeCell ref="B430:B434"/>
    <mergeCell ref="E430:E434"/>
    <mergeCell ref="F430:F434"/>
    <mergeCell ref="G430:G434"/>
    <mergeCell ref="H430:H434"/>
    <mergeCell ref="I390:I394"/>
    <mergeCell ref="J420:J424"/>
    <mergeCell ref="K420:K424"/>
    <mergeCell ref="B425:B429"/>
    <mergeCell ref="E425:E429"/>
    <mergeCell ref="F425:F429"/>
    <mergeCell ref="G425:G429"/>
    <mergeCell ref="H425:H429"/>
    <mergeCell ref="I425:I429"/>
    <mergeCell ref="J425:J429"/>
    <mergeCell ref="K425:K429"/>
    <mergeCell ref="B420:B424"/>
    <mergeCell ref="E420:E424"/>
    <mergeCell ref="F420:F424"/>
    <mergeCell ref="G420:G424"/>
    <mergeCell ref="H420:H424"/>
    <mergeCell ref="I420:I424"/>
    <mergeCell ref="J410:J414"/>
    <mergeCell ref="K410:K414"/>
    <mergeCell ref="B415:B419"/>
    <mergeCell ref="E415:E419"/>
    <mergeCell ref="F415:F419"/>
    <mergeCell ref="G415:G419"/>
    <mergeCell ref="H415:H419"/>
    <mergeCell ref="I415:I419"/>
    <mergeCell ref="J415:J419"/>
    <mergeCell ref="K415:K419"/>
    <mergeCell ref="B410:B414"/>
    <mergeCell ref="E410:E414"/>
    <mergeCell ref="F410:F414"/>
    <mergeCell ref="G410:G414"/>
    <mergeCell ref="H410:H414"/>
    <mergeCell ref="I370:I374"/>
    <mergeCell ref="J400:J404"/>
    <mergeCell ref="K400:K404"/>
    <mergeCell ref="B405:B409"/>
    <mergeCell ref="E405:E409"/>
    <mergeCell ref="F405:F409"/>
    <mergeCell ref="G405:G409"/>
    <mergeCell ref="H405:H409"/>
    <mergeCell ref="I405:I409"/>
    <mergeCell ref="J405:J409"/>
    <mergeCell ref="K405:K409"/>
    <mergeCell ref="B400:B404"/>
    <mergeCell ref="E400:E404"/>
    <mergeCell ref="F400:F404"/>
    <mergeCell ref="G400:G404"/>
    <mergeCell ref="H400:H404"/>
    <mergeCell ref="I400:I404"/>
    <mergeCell ref="J390:J394"/>
    <mergeCell ref="K390:K394"/>
    <mergeCell ref="B395:B399"/>
    <mergeCell ref="E395:E399"/>
    <mergeCell ref="F395:F399"/>
    <mergeCell ref="G395:G399"/>
    <mergeCell ref="H395:H399"/>
    <mergeCell ref="I395:I399"/>
    <mergeCell ref="J395:J399"/>
    <mergeCell ref="K395:K399"/>
    <mergeCell ref="B390:B394"/>
    <mergeCell ref="E390:E394"/>
    <mergeCell ref="F390:F394"/>
    <mergeCell ref="G390:G394"/>
    <mergeCell ref="H390:H394"/>
    <mergeCell ref="I350:I354"/>
    <mergeCell ref="J380:J384"/>
    <mergeCell ref="K380:K384"/>
    <mergeCell ref="B385:B389"/>
    <mergeCell ref="E385:E389"/>
    <mergeCell ref="F385:F389"/>
    <mergeCell ref="G385:G389"/>
    <mergeCell ref="H385:H389"/>
    <mergeCell ref="I385:I389"/>
    <mergeCell ref="J385:J389"/>
    <mergeCell ref="K385:K389"/>
    <mergeCell ref="B380:B384"/>
    <mergeCell ref="E380:E384"/>
    <mergeCell ref="F380:F384"/>
    <mergeCell ref="G380:G384"/>
    <mergeCell ref="H380:H384"/>
    <mergeCell ref="I380:I384"/>
    <mergeCell ref="J370:J374"/>
    <mergeCell ref="K370:K374"/>
    <mergeCell ref="B375:B379"/>
    <mergeCell ref="E375:E379"/>
    <mergeCell ref="F375:F379"/>
    <mergeCell ref="G375:G379"/>
    <mergeCell ref="H375:H379"/>
    <mergeCell ref="I375:I379"/>
    <mergeCell ref="J375:J379"/>
    <mergeCell ref="K375:K379"/>
    <mergeCell ref="B370:B374"/>
    <mergeCell ref="E370:E374"/>
    <mergeCell ref="F370:F374"/>
    <mergeCell ref="G370:G374"/>
    <mergeCell ref="H370:H374"/>
    <mergeCell ref="B349:K349"/>
    <mergeCell ref="J360:J364"/>
    <mergeCell ref="K360:K364"/>
    <mergeCell ref="B365:B369"/>
    <mergeCell ref="E365:E369"/>
    <mergeCell ref="F365:F369"/>
    <mergeCell ref="G365:G369"/>
    <mergeCell ref="H365:H369"/>
    <mergeCell ref="I365:I369"/>
    <mergeCell ref="J365:J369"/>
    <mergeCell ref="K365:K369"/>
    <mergeCell ref="B360:B364"/>
    <mergeCell ref="E360:E364"/>
    <mergeCell ref="F360:F364"/>
    <mergeCell ref="G360:G364"/>
    <mergeCell ref="H360:H364"/>
    <mergeCell ref="I360:I364"/>
    <mergeCell ref="J350:J354"/>
    <mergeCell ref="K350:K354"/>
    <mergeCell ref="B355:B359"/>
    <mergeCell ref="E355:E359"/>
    <mergeCell ref="F355:F359"/>
    <mergeCell ref="G355:G359"/>
    <mergeCell ref="H355:H359"/>
    <mergeCell ref="I355:I359"/>
    <mergeCell ref="J355:J359"/>
    <mergeCell ref="K355:K359"/>
    <mergeCell ref="B350:B354"/>
    <mergeCell ref="E350:E354"/>
    <mergeCell ref="F350:F354"/>
    <mergeCell ref="G350:G354"/>
    <mergeCell ref="H350:H354"/>
    <mergeCell ref="I342:I343"/>
    <mergeCell ref="J342:J343"/>
    <mergeCell ref="K342:K343"/>
    <mergeCell ref="L342:L343"/>
    <mergeCell ref="C348:D348"/>
    <mergeCell ref="K331:K335"/>
    <mergeCell ref="L331:L335"/>
    <mergeCell ref="C340:D340"/>
    <mergeCell ref="B341:L341"/>
    <mergeCell ref="B342:B343"/>
    <mergeCell ref="C342:C343"/>
    <mergeCell ref="E342:E343"/>
    <mergeCell ref="F342:F343"/>
    <mergeCell ref="G342:G343"/>
    <mergeCell ref="H342:H343"/>
    <mergeCell ref="J326:J330"/>
    <mergeCell ref="K326:K330"/>
    <mergeCell ref="L326:L330"/>
    <mergeCell ref="B331:B335"/>
    <mergeCell ref="E331:E335"/>
    <mergeCell ref="F331:F335"/>
    <mergeCell ref="G331:G335"/>
    <mergeCell ref="H331:H335"/>
    <mergeCell ref="I331:I335"/>
    <mergeCell ref="J331:J335"/>
    <mergeCell ref="K315:K319"/>
    <mergeCell ref="L315:L319"/>
    <mergeCell ref="C324:D324"/>
    <mergeCell ref="B325:L325"/>
    <mergeCell ref="B326:B330"/>
    <mergeCell ref="E326:E330"/>
    <mergeCell ref="F326:F330"/>
    <mergeCell ref="G326:G330"/>
    <mergeCell ref="H326:H330"/>
    <mergeCell ref="I326:I330"/>
    <mergeCell ref="J310:J314"/>
    <mergeCell ref="K310:K314"/>
    <mergeCell ref="L310:L314"/>
    <mergeCell ref="B315:B319"/>
    <mergeCell ref="E315:E319"/>
    <mergeCell ref="F315:F319"/>
    <mergeCell ref="G315:G319"/>
    <mergeCell ref="H315:H319"/>
    <mergeCell ref="I315:I319"/>
    <mergeCell ref="J315:J319"/>
    <mergeCell ref="I305:I309"/>
    <mergeCell ref="J305:J309"/>
    <mergeCell ref="K305:K309"/>
    <mergeCell ref="L305:L309"/>
    <mergeCell ref="B310:B314"/>
    <mergeCell ref="E310:E314"/>
    <mergeCell ref="F310:F314"/>
    <mergeCell ref="G310:G314"/>
    <mergeCell ref="H310:H314"/>
    <mergeCell ref="I310:I314"/>
    <mergeCell ref="J291:J295"/>
    <mergeCell ref="K291:K295"/>
    <mergeCell ref="L291:L295"/>
    <mergeCell ref="C303:D303"/>
    <mergeCell ref="B304:L304"/>
    <mergeCell ref="B305:B309"/>
    <mergeCell ref="E305:E309"/>
    <mergeCell ref="F305:F309"/>
    <mergeCell ref="G305:G309"/>
    <mergeCell ref="H305:H309"/>
    <mergeCell ref="B291:B295"/>
    <mergeCell ref="E291:E295"/>
    <mergeCell ref="F291:F295"/>
    <mergeCell ref="G291:G295"/>
    <mergeCell ref="H291:H295"/>
    <mergeCell ref="I291:I295"/>
    <mergeCell ref="L284:L285"/>
    <mergeCell ref="B286:B290"/>
    <mergeCell ref="E286:E290"/>
    <mergeCell ref="F286:F290"/>
    <mergeCell ref="G286:G290"/>
    <mergeCell ref="H286:H290"/>
    <mergeCell ref="I286:I290"/>
    <mergeCell ref="J286:J290"/>
    <mergeCell ref="K286:K290"/>
    <mergeCell ref="L286:L290"/>
    <mergeCell ref="K282:K283"/>
    <mergeCell ref="L282:L283"/>
    <mergeCell ref="B284:B285"/>
    <mergeCell ref="E284:E285"/>
    <mergeCell ref="F284:F285"/>
    <mergeCell ref="G284:G285"/>
    <mergeCell ref="H284:H285"/>
    <mergeCell ref="I284:I285"/>
    <mergeCell ref="J284:J285"/>
    <mergeCell ref="K284:K285"/>
    <mergeCell ref="J277:J281"/>
    <mergeCell ref="K277:K281"/>
    <mergeCell ref="L277:L281"/>
    <mergeCell ref="B282:B283"/>
    <mergeCell ref="E282:E283"/>
    <mergeCell ref="F282:F283"/>
    <mergeCell ref="G282:G283"/>
    <mergeCell ref="H282:H283"/>
    <mergeCell ref="I282:I283"/>
    <mergeCell ref="J282:J283"/>
    <mergeCell ref="B277:B281"/>
    <mergeCell ref="E277:E281"/>
    <mergeCell ref="F277:F281"/>
    <mergeCell ref="G277:G281"/>
    <mergeCell ref="H277:H281"/>
    <mergeCell ref="I277:I281"/>
    <mergeCell ref="L267:L271"/>
    <mergeCell ref="B272:B276"/>
    <mergeCell ref="E272:E276"/>
    <mergeCell ref="F272:F276"/>
    <mergeCell ref="G272:G276"/>
    <mergeCell ref="H272:H276"/>
    <mergeCell ref="I272:I276"/>
    <mergeCell ref="J272:J276"/>
    <mergeCell ref="K272:K276"/>
    <mergeCell ref="L272:L276"/>
    <mergeCell ref="K262:K266"/>
    <mergeCell ref="L262:L266"/>
    <mergeCell ref="B267:B271"/>
    <mergeCell ref="E267:E271"/>
    <mergeCell ref="F267:F271"/>
    <mergeCell ref="G267:G271"/>
    <mergeCell ref="H267:H271"/>
    <mergeCell ref="I267:I271"/>
    <mergeCell ref="J267:J271"/>
    <mergeCell ref="K267:K271"/>
    <mergeCell ref="J257:J261"/>
    <mergeCell ref="K257:K261"/>
    <mergeCell ref="L257:L261"/>
    <mergeCell ref="B262:B266"/>
    <mergeCell ref="E262:E266"/>
    <mergeCell ref="F262:F266"/>
    <mergeCell ref="G262:G266"/>
    <mergeCell ref="H262:H266"/>
    <mergeCell ref="I262:I266"/>
    <mergeCell ref="J262:J266"/>
    <mergeCell ref="B257:B261"/>
    <mergeCell ref="E257:E261"/>
    <mergeCell ref="F257:F261"/>
    <mergeCell ref="G257:G261"/>
    <mergeCell ref="H257:H261"/>
    <mergeCell ref="I257:I261"/>
    <mergeCell ref="B252:B256"/>
    <mergeCell ref="E252:E256"/>
    <mergeCell ref="F252:F256"/>
    <mergeCell ref="G252:G256"/>
    <mergeCell ref="H252:H256"/>
    <mergeCell ref="I252:I256"/>
    <mergeCell ref="J252:J256"/>
    <mergeCell ref="K252:K256"/>
    <mergeCell ref="L252:L256"/>
    <mergeCell ref="K242:K246"/>
    <mergeCell ref="L242:L246"/>
    <mergeCell ref="B247:B251"/>
    <mergeCell ref="E247:E251"/>
    <mergeCell ref="F247:F251"/>
    <mergeCell ref="G247:G251"/>
    <mergeCell ref="H247:H251"/>
    <mergeCell ref="I247:I251"/>
    <mergeCell ref="J247:J251"/>
    <mergeCell ref="K247:K251"/>
    <mergeCell ref="L204:L208"/>
    <mergeCell ref="C240:D240"/>
    <mergeCell ref="B241:L241"/>
    <mergeCell ref="B242:B246"/>
    <mergeCell ref="E242:E246"/>
    <mergeCell ref="F242:F246"/>
    <mergeCell ref="G242:G246"/>
    <mergeCell ref="H242:H246"/>
    <mergeCell ref="I242:I246"/>
    <mergeCell ref="J242:J246"/>
    <mergeCell ref="K199:K203"/>
    <mergeCell ref="L199:L203"/>
    <mergeCell ref="B204:B208"/>
    <mergeCell ref="E204:E208"/>
    <mergeCell ref="F204:F208"/>
    <mergeCell ref="G204:G208"/>
    <mergeCell ref="H204:H208"/>
    <mergeCell ref="I204:I208"/>
    <mergeCell ref="J204:J208"/>
    <mergeCell ref="K204:K208"/>
    <mergeCell ref="B229:B233"/>
    <mergeCell ref="E229:E233"/>
    <mergeCell ref="F229:F233"/>
    <mergeCell ref="G229:G233"/>
    <mergeCell ref="H229:H233"/>
    <mergeCell ref="I229:I233"/>
    <mergeCell ref="J229:J233"/>
    <mergeCell ref="K229:K233"/>
    <mergeCell ref="L229:L233"/>
    <mergeCell ref="K209:K213"/>
    <mergeCell ref="K214:K218"/>
    <mergeCell ref="K219:K223"/>
    <mergeCell ref="J194:J198"/>
    <mergeCell ref="K194:K198"/>
    <mergeCell ref="L194:L198"/>
    <mergeCell ref="B199:B203"/>
    <mergeCell ref="E199:E203"/>
    <mergeCell ref="F199:F203"/>
    <mergeCell ref="G199:G203"/>
    <mergeCell ref="H199:H203"/>
    <mergeCell ref="I199:I203"/>
    <mergeCell ref="J199:J203"/>
    <mergeCell ref="B194:B198"/>
    <mergeCell ref="E194:E198"/>
    <mergeCell ref="F194:F198"/>
    <mergeCell ref="G194:G198"/>
    <mergeCell ref="H194:H198"/>
    <mergeCell ref="I194:I198"/>
    <mergeCell ref="L184:L188"/>
    <mergeCell ref="B189:B193"/>
    <mergeCell ref="E189:E193"/>
    <mergeCell ref="F189:F193"/>
    <mergeCell ref="G189:G193"/>
    <mergeCell ref="H189:H193"/>
    <mergeCell ref="I189:I193"/>
    <mergeCell ref="J189:J193"/>
    <mergeCell ref="K189:K193"/>
    <mergeCell ref="L189:L193"/>
    <mergeCell ref="K179:K183"/>
    <mergeCell ref="L179:L183"/>
    <mergeCell ref="B184:B188"/>
    <mergeCell ref="E184:E188"/>
    <mergeCell ref="F184:F188"/>
    <mergeCell ref="G184:G188"/>
    <mergeCell ref="H184:H188"/>
    <mergeCell ref="I184:I188"/>
    <mergeCell ref="J184:J188"/>
    <mergeCell ref="K184:K188"/>
    <mergeCell ref="J174:J178"/>
    <mergeCell ref="K174:K178"/>
    <mergeCell ref="L174:L178"/>
    <mergeCell ref="B179:B183"/>
    <mergeCell ref="E179:E183"/>
    <mergeCell ref="F179:F183"/>
    <mergeCell ref="G179:G183"/>
    <mergeCell ref="H179:H183"/>
    <mergeCell ref="I179:I183"/>
    <mergeCell ref="J179:J183"/>
    <mergeCell ref="K160:K164"/>
    <mergeCell ref="L160:L164"/>
    <mergeCell ref="C172:D172"/>
    <mergeCell ref="B173:L173"/>
    <mergeCell ref="B174:B178"/>
    <mergeCell ref="E174:E178"/>
    <mergeCell ref="F174:F178"/>
    <mergeCell ref="G174:G178"/>
    <mergeCell ref="H174:H178"/>
    <mergeCell ref="I174:I178"/>
    <mergeCell ref="J155:J159"/>
    <mergeCell ref="K155:K159"/>
    <mergeCell ref="L155:L159"/>
    <mergeCell ref="B160:B164"/>
    <mergeCell ref="E160:E164"/>
    <mergeCell ref="F160:F164"/>
    <mergeCell ref="G160:G164"/>
    <mergeCell ref="H160:H164"/>
    <mergeCell ref="I160:I164"/>
    <mergeCell ref="J160:J164"/>
    <mergeCell ref="B155:B159"/>
    <mergeCell ref="E155:E159"/>
    <mergeCell ref="F155:F159"/>
    <mergeCell ref="G155:G159"/>
    <mergeCell ref="H155:H159"/>
    <mergeCell ref="I155:I159"/>
    <mergeCell ref="L145:L149"/>
    <mergeCell ref="B150:B154"/>
    <mergeCell ref="E150:E154"/>
    <mergeCell ref="F150:F154"/>
    <mergeCell ref="G150:G154"/>
    <mergeCell ref="H150:H154"/>
    <mergeCell ref="I150:I154"/>
    <mergeCell ref="J150:J154"/>
    <mergeCell ref="K150:K154"/>
    <mergeCell ref="L150:L154"/>
    <mergeCell ref="K140:K144"/>
    <mergeCell ref="L140:L144"/>
    <mergeCell ref="B145:B149"/>
    <mergeCell ref="E145:E149"/>
    <mergeCell ref="F145:F149"/>
    <mergeCell ref="G145:G149"/>
    <mergeCell ref="H145:H149"/>
    <mergeCell ref="I145:I149"/>
    <mergeCell ref="J145:J149"/>
    <mergeCell ref="K145:K149"/>
    <mergeCell ref="J138:J139"/>
    <mergeCell ref="K138:K139"/>
    <mergeCell ref="L138:L139"/>
    <mergeCell ref="B140:B144"/>
    <mergeCell ref="E140:E144"/>
    <mergeCell ref="F140:F144"/>
    <mergeCell ref="G140:G144"/>
    <mergeCell ref="H140:H144"/>
    <mergeCell ref="I140:I144"/>
    <mergeCell ref="J140:J144"/>
    <mergeCell ref="B138:B139"/>
    <mergeCell ref="E138:E139"/>
    <mergeCell ref="F138:F139"/>
    <mergeCell ref="G138:G139"/>
    <mergeCell ref="H138:H139"/>
    <mergeCell ref="I138:I139"/>
    <mergeCell ref="L128:L132"/>
    <mergeCell ref="B133:B137"/>
    <mergeCell ref="E133:E137"/>
    <mergeCell ref="F133:F137"/>
    <mergeCell ref="G133:G137"/>
    <mergeCell ref="H133:H137"/>
    <mergeCell ref="I133:I137"/>
    <mergeCell ref="J133:J137"/>
    <mergeCell ref="K133:K137"/>
    <mergeCell ref="L133:L137"/>
    <mergeCell ref="K123:K127"/>
    <mergeCell ref="L123:L127"/>
    <mergeCell ref="B128:B132"/>
    <mergeCell ref="E128:E132"/>
    <mergeCell ref="F128:F132"/>
    <mergeCell ref="G128:G132"/>
    <mergeCell ref="H128:H132"/>
    <mergeCell ref="I128:I132"/>
    <mergeCell ref="J128:J132"/>
    <mergeCell ref="K128:K132"/>
    <mergeCell ref="J118:J122"/>
    <mergeCell ref="K118:K122"/>
    <mergeCell ref="L118:L122"/>
    <mergeCell ref="B123:B127"/>
    <mergeCell ref="E123:E127"/>
    <mergeCell ref="F123:F127"/>
    <mergeCell ref="G123:G127"/>
    <mergeCell ref="H123:H127"/>
    <mergeCell ref="I123:I127"/>
    <mergeCell ref="J123:J127"/>
    <mergeCell ref="B118:B122"/>
    <mergeCell ref="E118:E122"/>
    <mergeCell ref="F118:F122"/>
    <mergeCell ref="G118:G122"/>
    <mergeCell ref="H118:H122"/>
    <mergeCell ref="I118:I122"/>
    <mergeCell ref="L108:L112"/>
    <mergeCell ref="B113:B117"/>
    <mergeCell ref="E113:E117"/>
    <mergeCell ref="F113:F117"/>
    <mergeCell ref="G113:G117"/>
    <mergeCell ref="H113:H117"/>
    <mergeCell ref="I113:I117"/>
    <mergeCell ref="J113:J117"/>
    <mergeCell ref="K113:K117"/>
    <mergeCell ref="L113:L117"/>
    <mergeCell ref="K103:K107"/>
    <mergeCell ref="L103:L107"/>
    <mergeCell ref="B108:B112"/>
    <mergeCell ref="E108:E112"/>
    <mergeCell ref="F108:F112"/>
    <mergeCell ref="G108:G112"/>
    <mergeCell ref="H108:H112"/>
    <mergeCell ref="I108:I112"/>
    <mergeCell ref="J108:J112"/>
    <mergeCell ref="K108:K112"/>
    <mergeCell ref="J98:J102"/>
    <mergeCell ref="K98:K102"/>
    <mergeCell ref="L98:L102"/>
    <mergeCell ref="B103:B107"/>
    <mergeCell ref="E103:E107"/>
    <mergeCell ref="F103:F107"/>
    <mergeCell ref="G103:G107"/>
    <mergeCell ref="H103:H107"/>
    <mergeCell ref="I103:I107"/>
    <mergeCell ref="J103:J107"/>
    <mergeCell ref="B98:B102"/>
    <mergeCell ref="E98:E102"/>
    <mergeCell ref="F98:F102"/>
    <mergeCell ref="G98:G102"/>
    <mergeCell ref="H98:H102"/>
    <mergeCell ref="I98:I102"/>
    <mergeCell ref="L88:L92"/>
    <mergeCell ref="B93:B97"/>
    <mergeCell ref="E93:E97"/>
    <mergeCell ref="F93:F97"/>
    <mergeCell ref="G93:G97"/>
    <mergeCell ref="H93:H97"/>
    <mergeCell ref="I93:I97"/>
    <mergeCell ref="J93:J97"/>
    <mergeCell ref="K93:K97"/>
    <mergeCell ref="L93:L97"/>
    <mergeCell ref="K83:K87"/>
    <mergeCell ref="L83:L87"/>
    <mergeCell ref="B88:B92"/>
    <mergeCell ref="E88:E92"/>
    <mergeCell ref="F88:F92"/>
    <mergeCell ref="G88:G92"/>
    <mergeCell ref="H88:H92"/>
    <mergeCell ref="I88:I92"/>
    <mergeCell ref="J88:J92"/>
    <mergeCell ref="K88:K92"/>
    <mergeCell ref="J81:J82"/>
    <mergeCell ref="K81:K82"/>
    <mergeCell ref="L81:L82"/>
    <mergeCell ref="B83:B87"/>
    <mergeCell ref="E83:E87"/>
    <mergeCell ref="F83:F87"/>
    <mergeCell ref="G83:G87"/>
    <mergeCell ref="H83:H87"/>
    <mergeCell ref="I83:I87"/>
    <mergeCell ref="J83:J87"/>
    <mergeCell ref="B81:B82"/>
    <mergeCell ref="E81:E82"/>
    <mergeCell ref="F81:F82"/>
    <mergeCell ref="G81:G82"/>
    <mergeCell ref="H81:H82"/>
    <mergeCell ref="I81:I82"/>
    <mergeCell ref="L77:L78"/>
    <mergeCell ref="B79:B80"/>
    <mergeCell ref="E79:E80"/>
    <mergeCell ref="F79:F80"/>
    <mergeCell ref="G79:G80"/>
    <mergeCell ref="H79:H80"/>
    <mergeCell ref="I79:I80"/>
    <mergeCell ref="J79:J80"/>
    <mergeCell ref="K79:K80"/>
    <mergeCell ref="L79:L80"/>
    <mergeCell ref="K75:K76"/>
    <mergeCell ref="L75:L76"/>
    <mergeCell ref="B77:B78"/>
    <mergeCell ref="E77:E78"/>
    <mergeCell ref="F77:F78"/>
    <mergeCell ref="G77:G78"/>
    <mergeCell ref="H77:H78"/>
    <mergeCell ref="I77:I78"/>
    <mergeCell ref="J77:J78"/>
    <mergeCell ref="K77:K78"/>
    <mergeCell ref="J73:J74"/>
    <mergeCell ref="K73:K74"/>
    <mergeCell ref="L73:L74"/>
    <mergeCell ref="B75:B76"/>
    <mergeCell ref="E75:E76"/>
    <mergeCell ref="F75:F76"/>
    <mergeCell ref="G75:G76"/>
    <mergeCell ref="H75:H76"/>
    <mergeCell ref="I75:I76"/>
    <mergeCell ref="J75:J76"/>
    <mergeCell ref="B73:B74"/>
    <mergeCell ref="E73:E74"/>
    <mergeCell ref="F73:F74"/>
    <mergeCell ref="G73:G74"/>
    <mergeCell ref="H73:H74"/>
    <mergeCell ref="I73:I74"/>
    <mergeCell ref="L69:L70"/>
    <mergeCell ref="B71:B72"/>
    <mergeCell ref="E71:E72"/>
    <mergeCell ref="F71:F72"/>
    <mergeCell ref="G71:G72"/>
    <mergeCell ref="H71:H72"/>
    <mergeCell ref="I71:I72"/>
    <mergeCell ref="J71:J72"/>
    <mergeCell ref="K71:K72"/>
    <mergeCell ref="L71:L72"/>
    <mergeCell ref="K67:K68"/>
    <mergeCell ref="L67:L68"/>
    <mergeCell ref="B69:B70"/>
    <mergeCell ref="E69:E70"/>
    <mergeCell ref="F69:F70"/>
    <mergeCell ref="G69:G70"/>
    <mergeCell ref="H69:H70"/>
    <mergeCell ref="I69:I70"/>
    <mergeCell ref="J69:J70"/>
    <mergeCell ref="K69:K70"/>
    <mergeCell ref="J62:J66"/>
    <mergeCell ref="K62:K66"/>
    <mergeCell ref="L62:L66"/>
    <mergeCell ref="B67:B68"/>
    <mergeCell ref="E67:E68"/>
    <mergeCell ref="F67:F68"/>
    <mergeCell ref="G67:G68"/>
    <mergeCell ref="H67:H68"/>
    <mergeCell ref="I67:I68"/>
    <mergeCell ref="J67:J68"/>
    <mergeCell ref="B62:B66"/>
    <mergeCell ref="E62:E66"/>
    <mergeCell ref="F62:F66"/>
    <mergeCell ref="G62:G66"/>
    <mergeCell ref="H62:H66"/>
    <mergeCell ref="I62:I66"/>
    <mergeCell ref="L52:L56"/>
    <mergeCell ref="B57:B61"/>
    <mergeCell ref="E57:E61"/>
    <mergeCell ref="F57:F61"/>
    <mergeCell ref="G57:G61"/>
    <mergeCell ref="H57:H61"/>
    <mergeCell ref="I57:I61"/>
    <mergeCell ref="J57:J61"/>
    <mergeCell ref="K57:K61"/>
    <mergeCell ref="L57:L61"/>
    <mergeCell ref="K47:K51"/>
    <mergeCell ref="L47:L51"/>
    <mergeCell ref="B52:B56"/>
    <mergeCell ref="E52:E56"/>
    <mergeCell ref="F52:F56"/>
    <mergeCell ref="G52:G56"/>
    <mergeCell ref="H52:H56"/>
    <mergeCell ref="I52:I56"/>
    <mergeCell ref="J52:J56"/>
    <mergeCell ref="K52:K56"/>
    <mergeCell ref="J42:J46"/>
    <mergeCell ref="K42:K46"/>
    <mergeCell ref="L42:L46"/>
    <mergeCell ref="B47:B51"/>
    <mergeCell ref="E47:E51"/>
    <mergeCell ref="F47:F51"/>
    <mergeCell ref="G47:G51"/>
    <mergeCell ref="H47:H51"/>
    <mergeCell ref="I47:I51"/>
    <mergeCell ref="J47:J51"/>
    <mergeCell ref="B42:B46"/>
    <mergeCell ref="E42:E46"/>
    <mergeCell ref="F42:F46"/>
    <mergeCell ref="G42:G46"/>
    <mergeCell ref="H42:H46"/>
    <mergeCell ref="I42:I46"/>
    <mergeCell ref="L32:L36"/>
    <mergeCell ref="B37:B41"/>
    <mergeCell ref="E37:E41"/>
    <mergeCell ref="F37:F41"/>
    <mergeCell ref="G37:G41"/>
    <mergeCell ref="H37:H41"/>
    <mergeCell ref="I37:I41"/>
    <mergeCell ref="J37:J41"/>
    <mergeCell ref="K37:K41"/>
    <mergeCell ref="L37:L41"/>
    <mergeCell ref="K27:K31"/>
    <mergeCell ref="L27:L31"/>
    <mergeCell ref="B32:B36"/>
    <mergeCell ref="E32:E36"/>
    <mergeCell ref="F32:F36"/>
    <mergeCell ref="G32:G36"/>
    <mergeCell ref="H32:H36"/>
    <mergeCell ref="I32:I36"/>
    <mergeCell ref="J32:J36"/>
    <mergeCell ref="K32:K36"/>
    <mergeCell ref="J22:J26"/>
    <mergeCell ref="K22:K26"/>
    <mergeCell ref="L22:L26"/>
    <mergeCell ref="B27:B31"/>
    <mergeCell ref="E27:E31"/>
    <mergeCell ref="F27:F31"/>
    <mergeCell ref="G27:G31"/>
    <mergeCell ref="H27:H31"/>
    <mergeCell ref="I27:I31"/>
    <mergeCell ref="J27:J31"/>
    <mergeCell ref="B22:B26"/>
    <mergeCell ref="E22:E26"/>
    <mergeCell ref="F22:F26"/>
    <mergeCell ref="G22:G26"/>
    <mergeCell ref="H22:H26"/>
    <mergeCell ref="I22:I26"/>
    <mergeCell ref="C5:D5"/>
    <mergeCell ref="B6:L6"/>
    <mergeCell ref="B7:B11"/>
    <mergeCell ref="E7:E11"/>
    <mergeCell ref="F7:F11"/>
    <mergeCell ref="G7:G11"/>
    <mergeCell ref="H7:H11"/>
    <mergeCell ref="I7:I11"/>
    <mergeCell ref="J7:J11"/>
    <mergeCell ref="L12:L16"/>
    <mergeCell ref="B17:B21"/>
    <mergeCell ref="E17:E21"/>
    <mergeCell ref="F17:F21"/>
    <mergeCell ref="G17:G21"/>
    <mergeCell ref="H17:H21"/>
    <mergeCell ref="I17:I21"/>
    <mergeCell ref="J17:J21"/>
    <mergeCell ref="K17:K21"/>
    <mergeCell ref="L17:L21"/>
    <mergeCell ref="K7:K11"/>
    <mergeCell ref="L7:L11"/>
    <mergeCell ref="B12:B16"/>
    <mergeCell ref="E12:E16"/>
    <mergeCell ref="F12:F16"/>
    <mergeCell ref="G12:G16"/>
    <mergeCell ref="H12:H16"/>
    <mergeCell ref="I12:I16"/>
    <mergeCell ref="J12:J16"/>
    <mergeCell ref="K12:K16"/>
    <mergeCell ref="B744:H744"/>
    <mergeCell ref="B339:L339"/>
    <mergeCell ref="K224:K228"/>
    <mergeCell ref="H209:H213"/>
    <mergeCell ref="H219:H223"/>
    <mergeCell ref="H224:H228"/>
    <mergeCell ref="E209:E213"/>
    <mergeCell ref="F209:F213"/>
    <mergeCell ref="G209:G213"/>
    <mergeCell ref="I209:I213"/>
    <mergeCell ref="J209:J213"/>
    <mergeCell ref="L209:L213"/>
    <mergeCell ref="E214:E218"/>
    <mergeCell ref="E219:E223"/>
    <mergeCell ref="E224:E228"/>
    <mergeCell ref="F214:F218"/>
    <mergeCell ref="F219:F223"/>
    <mergeCell ref="F224:F228"/>
    <mergeCell ref="G214:G218"/>
    <mergeCell ref="G219:G223"/>
    <mergeCell ref="G224:G228"/>
    <mergeCell ref="H214:H218"/>
    <mergeCell ref="I214:I218"/>
    <mergeCell ref="I219:I223"/>
    <mergeCell ref="I224:I228"/>
    <mergeCell ref="J214:J218"/>
    <mergeCell ref="J219:J223"/>
    <mergeCell ref="J224:J228"/>
    <mergeCell ref="L214:L218"/>
    <mergeCell ref="L219:L223"/>
    <mergeCell ref="L224:L228"/>
    <mergeCell ref="L247:L251"/>
  </mergeCells>
  <pageMargins left="0.23622047244094491" right="0.23622047244094491" top="0.35433070866141736" bottom="0.35433070866141736" header="0.31496062992125984" footer="0.31496062992125984"/>
  <pageSetup paperSize="9" scale="67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Eskulap</dc:creator>
  <cp:lastModifiedBy>Klaudia Klejc</cp:lastModifiedBy>
  <cp:lastPrinted>2025-05-19T09:44:12Z</cp:lastPrinted>
  <dcterms:created xsi:type="dcterms:W3CDTF">2020-10-12T10:57:54Z</dcterms:created>
  <dcterms:modified xsi:type="dcterms:W3CDTF">2025-05-19T10:59:33Z</dcterms:modified>
</cp:coreProperties>
</file>