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aulinas\INWESTYCJE\2025\5. Przebudowa gminnych lokali mieszkalnych\PRZETARG 11 LOKALI\Formularze\"/>
    </mc:Choice>
  </mc:AlternateContent>
  <xr:revisionPtr revIDLastSave="0" documentId="13_ncr:1_{0FDB7E98-2406-48CE-A113-212ECC223E63}" xr6:coauthVersionLast="47" xr6:coauthVersionMax="47" xr10:uidLastSave="{00000000-0000-0000-0000-000000000000}"/>
  <bookViews>
    <workbookView xWindow="-120" yWindow="-120" windowWidth="29040" windowHeight="15720" xr2:uid="{41093564-6B44-4B1D-8CE9-D44DE8AB46E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6" i="1" l="1"/>
  <c r="H308" i="1"/>
  <c r="H310" i="1"/>
  <c r="H312" i="1"/>
  <c r="H314" i="1"/>
  <c r="H316" i="1"/>
  <c r="H318" i="1"/>
  <c r="H320" i="1"/>
  <c r="H322" i="1"/>
  <c r="H324" i="1"/>
  <c r="H326" i="1"/>
  <c r="H328" i="1"/>
  <c r="H330" i="1"/>
  <c r="H332" i="1"/>
  <c r="H334" i="1"/>
  <c r="H336" i="1"/>
  <c r="H338" i="1"/>
  <c r="H340" i="1"/>
  <c r="H342" i="1"/>
  <c r="H344" i="1"/>
  <c r="H346" i="1"/>
  <c r="H348" i="1"/>
  <c r="H350" i="1"/>
  <c r="H352" i="1"/>
  <c r="H354" i="1"/>
  <c r="H356" i="1"/>
  <c r="H358" i="1"/>
  <c r="H360" i="1"/>
  <c r="H362" i="1"/>
  <c r="H364" i="1"/>
  <c r="H366" i="1"/>
  <c r="H368" i="1"/>
  <c r="H369" i="1"/>
  <c r="H304" i="1"/>
  <c r="H371" i="1" s="1"/>
  <c r="H272" i="1"/>
  <c r="H274" i="1"/>
  <c r="H276" i="1"/>
  <c r="H278" i="1"/>
  <c r="H280" i="1"/>
  <c r="H282" i="1"/>
  <c r="H284" i="1"/>
  <c r="H286" i="1"/>
  <c r="H288" i="1"/>
  <c r="H290" i="1"/>
  <c r="H292" i="1"/>
  <c r="H294" i="1"/>
  <c r="H296" i="1"/>
  <c r="H298" i="1"/>
  <c r="H300" i="1"/>
  <c r="H270" i="1"/>
  <c r="H246" i="1"/>
  <c r="H248" i="1"/>
  <c r="H250" i="1"/>
  <c r="H252" i="1"/>
  <c r="H254" i="1"/>
  <c r="H256" i="1"/>
  <c r="H258" i="1"/>
  <c r="H260" i="1"/>
  <c r="H262" i="1"/>
  <c r="H264" i="1"/>
  <c r="H266" i="1"/>
  <c r="H244" i="1"/>
  <c r="H268" i="1" s="1"/>
  <c r="H176" i="1"/>
  <c r="H178" i="1"/>
  <c r="H180" i="1"/>
  <c r="H182" i="1"/>
  <c r="H184" i="1"/>
  <c r="H186" i="1"/>
  <c r="H188" i="1"/>
  <c r="H190" i="1"/>
  <c r="H192" i="1"/>
  <c r="H194" i="1"/>
  <c r="H196" i="1"/>
  <c r="H198" i="1"/>
  <c r="H200" i="1"/>
  <c r="H202" i="1"/>
  <c r="H204" i="1"/>
  <c r="H206" i="1"/>
  <c r="H208" i="1"/>
  <c r="H210" i="1"/>
  <c r="H212" i="1"/>
  <c r="H214" i="1"/>
  <c r="H216" i="1"/>
  <c r="H218" i="1"/>
  <c r="H220" i="1"/>
  <c r="H222" i="1"/>
  <c r="H224" i="1"/>
  <c r="H226" i="1"/>
  <c r="H228" i="1"/>
  <c r="H230" i="1"/>
  <c r="H232" i="1"/>
  <c r="H234" i="1"/>
  <c r="H236" i="1"/>
  <c r="H238" i="1"/>
  <c r="H240" i="1"/>
  <c r="H174" i="1"/>
  <c r="H141" i="1"/>
  <c r="H143" i="1"/>
  <c r="H145" i="1"/>
  <c r="H147" i="1"/>
  <c r="H149" i="1"/>
  <c r="H151" i="1"/>
  <c r="H153" i="1"/>
  <c r="H155" i="1"/>
  <c r="H157" i="1"/>
  <c r="H159" i="1"/>
  <c r="H161" i="1"/>
  <c r="H163" i="1"/>
  <c r="H165" i="1"/>
  <c r="H167" i="1"/>
  <c r="H169" i="1"/>
  <c r="H139" i="1"/>
  <c r="H7" i="1"/>
  <c r="H9" i="1"/>
  <c r="H11" i="1"/>
  <c r="H13" i="1"/>
  <c r="H15" i="1"/>
  <c r="H17" i="1"/>
  <c r="H19" i="1"/>
  <c r="H21" i="1"/>
  <c r="H23" i="1"/>
  <c r="H25" i="1"/>
  <c r="H27" i="1"/>
  <c r="H29" i="1"/>
  <c r="H31" i="1"/>
  <c r="H33" i="1"/>
  <c r="H35" i="1"/>
  <c r="H37" i="1"/>
  <c r="H39" i="1"/>
  <c r="H41" i="1"/>
  <c r="H43" i="1"/>
  <c r="H45" i="1"/>
  <c r="H47" i="1"/>
  <c r="H49" i="1"/>
  <c r="H51" i="1"/>
  <c r="H53" i="1"/>
  <c r="H55" i="1"/>
  <c r="H57" i="1"/>
  <c r="H59" i="1"/>
  <c r="H61" i="1"/>
  <c r="H63" i="1"/>
  <c r="H65" i="1"/>
  <c r="H67" i="1"/>
  <c r="H69" i="1"/>
  <c r="H71" i="1"/>
  <c r="H73" i="1"/>
  <c r="H75" i="1"/>
  <c r="H77" i="1"/>
  <c r="H79" i="1"/>
  <c r="H81" i="1"/>
  <c r="H83" i="1"/>
  <c r="H85" i="1"/>
  <c r="H87" i="1"/>
  <c r="H89" i="1"/>
  <c r="H91" i="1"/>
  <c r="H93" i="1"/>
  <c r="H95" i="1"/>
  <c r="H97" i="1"/>
  <c r="H99" i="1"/>
  <c r="H101" i="1"/>
  <c r="H103" i="1"/>
  <c r="H105" i="1"/>
  <c r="H107" i="1"/>
  <c r="H109" i="1"/>
  <c r="H111" i="1"/>
  <c r="H113" i="1"/>
  <c r="H115" i="1"/>
  <c r="H117" i="1"/>
  <c r="H119" i="1"/>
  <c r="H121" i="1"/>
  <c r="H123" i="1"/>
  <c r="H125" i="1"/>
  <c r="H127" i="1"/>
  <c r="H129" i="1"/>
  <c r="H131" i="1"/>
  <c r="H133" i="1"/>
  <c r="H135" i="1"/>
  <c r="H5" i="1"/>
  <c r="H302" i="1" l="1"/>
  <c r="H171" i="1"/>
  <c r="H242" i="1"/>
  <c r="H137" i="1"/>
  <c r="H372" i="1" s="1"/>
</calcChain>
</file>

<file path=xl/sharedStrings.xml><?xml version="1.0" encoding="utf-8"?>
<sst xmlns="http://schemas.openxmlformats.org/spreadsheetml/2006/main" count="986" uniqueCount="621">
  <si>
    <t>Lp.</t>
  </si>
  <si>
    <t>Nr spec.techn.</t>
  </si>
  <si>
    <t>Podstawa</t>
  </si>
  <si>
    <t>Opis</t>
  </si>
  <si>
    <t>Ilość</t>
  </si>
  <si>
    <t>SST 1</t>
  </si>
  <si>
    <t xml:space="preserve">KNR 4-01 0354-05 </t>
  </si>
  <si>
    <t>Wykucie z muru ościeżnic drewnianych o pow.ponad 2 m2 - drzwi</t>
  </si>
  <si>
    <t>m2</t>
  </si>
  <si>
    <t>(0,90*2,07)*5 = 9,32</t>
  </si>
  <si>
    <t xml:space="preserve">KNR 4-01 0354-12 </t>
  </si>
  <si>
    <t>Wykucie z muru podokienników</t>
  </si>
  <si>
    <t>m</t>
  </si>
  <si>
    <t>1,20*6 = 7,20</t>
  </si>
  <si>
    <t>KNR-W 4-01 0438-04</t>
  </si>
  <si>
    <t>Rozebranie ścianek działowych z 2 warstw desek otynkowanych</t>
  </si>
  <si>
    <t>5,22*2,75 = 14,36</t>
  </si>
  <si>
    <t xml:space="preserve">KNR 4-01 1011-02 </t>
  </si>
  <si>
    <t>Rozbiórka pieców i trzonów licowanych kaflami</t>
  </si>
  <si>
    <t>m3</t>
  </si>
  <si>
    <t>0,55*0,75*2,20*3 = 2,72</t>
  </si>
  <si>
    <t xml:space="preserve">KNR-W 4-01 0310-04 </t>
  </si>
  <si>
    <t>Przemurowanie przewodów kominowych - zamurowanie otworów</t>
  </si>
  <si>
    <t>szt.</t>
  </si>
  <si>
    <t>KNR-W 4-01 0820-08</t>
  </si>
  <si>
    <t>Rozebranie okładziny ściennej</t>
  </si>
  <si>
    <t>2,06*0,90+1,5*1,10 = 3,50</t>
  </si>
  <si>
    <t xml:space="preserve">KNR 4-01 0349-02 </t>
  </si>
  <si>
    <t>Rozebranie ścian,filarów i kolumn z cegieł na zaprawie  cementowo-wapiennej</t>
  </si>
  <si>
    <t xml:space="preserve">KNR 2-02 0126-05 </t>
  </si>
  <si>
    <t>Otwory w ścianach murowanych -ułożenie nadproży prefabr.</t>
  </si>
  <si>
    <t>1,20*2*2 = 4,80</t>
  </si>
  <si>
    <t xml:space="preserve">KNR 4-01 0304-0200 </t>
  </si>
  <si>
    <t>Uzupełnienie ścian lub zamurowanie otworów w ścianach z  bloczków z betonu komórkowego na zaprawie cementowo-  wapiennej /wapno suchogaszone/</t>
  </si>
  <si>
    <t>KNR-W 4-01 1205-01</t>
  </si>
  <si>
    <t>Zerwanie starych tapet- pokój średni</t>
  </si>
  <si>
    <t>(2,29+5,22)*2*2,75 = 41,31</t>
  </si>
  <si>
    <t xml:space="preserve">KNR 4-01 0701-02 </t>
  </si>
  <si>
    <t>Odbicie tynków wewn.z zaprawy cementowo-wapiennej na  ścianach</t>
  </si>
  <si>
    <t xml:space="preserve">KNR 4-01 0701-08 </t>
  </si>
  <si>
    <t>Odbicie tynków wewn.z zaprawy cementowo-wapiennej na  stropach płaskich</t>
  </si>
  <si>
    <t>10,24+28,73+10,70+20,93+11,95+3,15 = 85,70</t>
  </si>
  <si>
    <t xml:space="preserve">KNR 4-01 0818-05 </t>
  </si>
  <si>
    <t>Zerwanie posadzki z tworzyw sztucznych</t>
  </si>
  <si>
    <t>2,06*4,97+5,22*2,05+2,10*1,50 = 24,09</t>
  </si>
  <si>
    <t xml:space="preserve">KNR 4-01 0429-06 </t>
  </si>
  <si>
    <t>Demontaż z podłóg płyty pilśniowej</t>
  </si>
  <si>
    <t xml:space="preserve"> 10,24+28,73+10,70+3,15 = 52,82</t>
  </si>
  <si>
    <t xml:space="preserve">KNR 4-01 0428-03 </t>
  </si>
  <si>
    <t>Rozebranie podłóg białych na wpust</t>
  </si>
  <si>
    <t>poz.1.12&lt;85,7&gt; = 85,70</t>
  </si>
  <si>
    <t xml:space="preserve">KNR 4-01 0429-0100 </t>
  </si>
  <si>
    <t>Rozebranie elementów stropów - polep</t>
  </si>
  <si>
    <t>poz.1.15&lt;85,7&gt; = 85,70</t>
  </si>
  <si>
    <t>KNR-W 4-01 0412-03</t>
  </si>
  <si>
    <t>Dwustronne wzmocnienie drewnianych belek stropowych</t>
  </si>
  <si>
    <t>KNR-W 4-01 0615-01</t>
  </si>
  <si>
    <t>Dwukrotne odgrzybianie desek lub płyt metodą opryskania ciągłego - pow. odgrzybiana do 20 m2</t>
  </si>
  <si>
    <t xml:space="preserve">KNR 4-01 0623-01 </t>
  </si>
  <si>
    <t>Dwukrotne odgrzybianie ścian ceglanych o pow. do 5 m2 metodą  opryskiwania</t>
  </si>
  <si>
    <t>poz.1.11&lt;248,32&gt; = 248,32</t>
  </si>
  <si>
    <t>KNR 4-01 0716-02  kalk. własna</t>
  </si>
  <si>
    <t>Tynki wewn.zwykłe kat. III wykonyw.ręcznie na podłożu z cegły i  pustaków na ścianach</t>
  </si>
  <si>
    <t xml:space="preserve">KNR 2-02 2006-04 </t>
  </si>
  <si>
    <t>Okładziny z płyt gips.-karton.(suche tynki gips.) pojedyńcze na  stropach na rusztach</t>
  </si>
  <si>
    <t xml:space="preserve">KNR 4-01 0333-11 </t>
  </si>
  <si>
    <t>Przebicie otworów w ścianach z cegieł o grub. 2 ceg. na zaprawie  cementowo-wapiennej kanały wentylacyjno-spalinowe +  nawietrzak</t>
  </si>
  <si>
    <t xml:space="preserve">KNR 4-01 0428-04 </t>
  </si>
  <si>
    <t>Rozebranie legarów</t>
  </si>
  <si>
    <t>[(4,97*2,06/0,84)+(5,22*2,08/0,84)]*1,15 = 28,88</t>
  </si>
  <si>
    <t xml:space="preserve">KNR 2-02 0609-03 </t>
  </si>
  <si>
    <t>Izolacje cieplne i przeciwdzwiękowe z płyt styropianowych  poziome na wierzchu konstr.na sucho - jedna warstwa</t>
  </si>
  <si>
    <t>KNR 2-02 0607-01  kalk. własna</t>
  </si>
  <si>
    <t>Izolacje przeciwwilgoc.i przeciwwodne z folii polietylen.szerokiej  poziome podposadzkowe  -  UWAGA - zastosowano 50% robocizny do ułóżenia samej folii izolacyjnej</t>
  </si>
  <si>
    <t>poz.1.24&lt;85,7&gt; = 85,70</t>
  </si>
  <si>
    <t xml:space="preserve">KNR 4-01 0820-03- lalkulacja własna </t>
  </si>
  <si>
    <t>Przybicie do podłóg płyt OSB</t>
  </si>
  <si>
    <t xml:space="preserve">KNR 0-17 2609-06- kalkulacja własna </t>
  </si>
  <si>
    <t>Przyklejenie jednej warstwy siatki na płycie OSB łazienka+  kuchnia</t>
  </si>
  <si>
    <t xml:space="preserve">NNRNKB 202 1132-01 </t>
  </si>
  <si>
    <t>(z.VII) Warstwy wyrównawcze pod posadzki z zaprawy  samopoziomującej o gr. 5 cm łazienka + kuchnia</t>
  </si>
  <si>
    <t>poz.1.27&lt;20,94&gt; = 20,94</t>
  </si>
  <si>
    <t xml:space="preserve">KNR 0-29 0641-01-kalkulacja własna </t>
  </si>
  <si>
    <t>Wysokoelastyczna izolacja powierzchni pionowych - folia w płynie  -brodzik</t>
  </si>
  <si>
    <t>2,0*2,10 = 4,20</t>
  </si>
  <si>
    <t xml:space="preserve">KNR 0-29 0640-01 </t>
  </si>
  <si>
    <t>Wysokoelastyczna izolacja powierzchni poziomych - folia w płynie  - łazienka+ kuchnia</t>
  </si>
  <si>
    <t xml:space="preserve">KNR 0-12 1118-04 </t>
  </si>
  <si>
    <t>Posadzki z płytek o wymiarach 30 x 30 cm, układanych metodą  kombinowaną-kuchnia+łazienka</t>
  </si>
  <si>
    <t xml:space="preserve">KNR 0-12 1119-01 </t>
  </si>
  <si>
    <t>Cokoliki, z płytek o wymiarach 20 x 20 cm i wysokości cokolika  równej 10 cm -kuchnia</t>
  </si>
  <si>
    <t>(5,22+2,05)*2-0,80*3 = 12,14</t>
  </si>
  <si>
    <t xml:space="preserve">KNR 2-02 0829-01 </t>
  </si>
  <si>
    <t>Licowanie ścian płytkami na klej - przygotowanie podłoża-  łazienka + fartuch w kuchni</t>
  </si>
  <si>
    <t xml:space="preserve">KNR 0-12 0829-04 </t>
  </si>
  <si>
    <t>Licowanie ścian płytkami o wymiarach 30 x 30 cm - na klej-  łazienka +fartuch w kuchni</t>
  </si>
  <si>
    <t>poz.1.33&lt;40,21&gt; = 40,21</t>
  </si>
  <si>
    <t xml:space="preserve">KNR 4-01 0411-07 </t>
  </si>
  <si>
    <t>Wymiana elementów podłóg z desek - listwy przyścienne</t>
  </si>
  <si>
    <t>(5,22+2,92)*2+(3,33+2,50+4,16+5,22+5,80)+(4,01+5,22)*2+(2,10+1,50)*2 -0,8*9-0,9 = 54,85</t>
  </si>
  <si>
    <t xml:space="preserve">KNR 2-02 1111-08 </t>
  </si>
  <si>
    <t>Lakierowanie posadzek i parkietów- płyty OSB w pokojach i  przedpokoju</t>
  </si>
  <si>
    <t xml:space="preserve">KNR 0-19 0930-09 kalkulacja własna </t>
  </si>
  <si>
    <t>Wymiana okien skrzynkowych na okna rozwierane i uchylno-  rozwierane   z PCV o pow. do 2.0 m2 z nawiewnikami</t>
  </si>
  <si>
    <t>(1,00*1,66)*4+(1,02*1,66)+(0,90*1,66) = 9,83</t>
  </si>
  <si>
    <t xml:space="preserve">KNR 4-01 0708-02 </t>
  </si>
  <si>
    <t>Wykon.tynków zwykłych wewn.kat.III z zaprawy cem.-wap. na  ościeżach szer.do 25 cm - zewnętrzne + przy oknach</t>
  </si>
  <si>
    <t>(1,00+1,66*2)*8 = 34,56</t>
  </si>
  <si>
    <t>KNR 2-02 2601-08  kalk. własna</t>
  </si>
  <si>
    <t>Montaż narożników ochronnych z tworzywa na siatce- okna + drzwi</t>
  </si>
  <si>
    <t>KNR 4-01 0321-01  kalk. własna</t>
  </si>
  <si>
    <t>Obsadzenie podokienników z tworzywa do 1.5 w ścianach z cegieł</t>
  </si>
  <si>
    <t>KNR-W 4-01 0316-05  kalk. własna</t>
  </si>
  <si>
    <t>Uzupełnienie spadków zaokiennych płytkami ceramicznymi</t>
  </si>
  <si>
    <t xml:space="preserve">KNR 2-02 1016-01 </t>
  </si>
  <si>
    <t>Ościeżnice drzwiowe stalowe dwukrotnie malowane na budowie  FD1 dla drzwi wewnątrzlokalowych wbudowane w trakcie  wznoszenia ścian</t>
  </si>
  <si>
    <t xml:space="preserve">KNR 2-02 1017-01 </t>
  </si>
  <si>
    <t>Skrzydła drzwiowe płytowe wewnętrzne jednodzielne pełne o  pow. do 1.6 m2 fabrycznie wykończone-pokoje-kuchnia,</t>
  </si>
  <si>
    <t>(0,80*2,0)*4 = 6,40</t>
  </si>
  <si>
    <t xml:space="preserve">KNR 2-02 1017-02 </t>
  </si>
  <si>
    <t>Skrzydła drzwiowe płytowe wewnętrzne jednodzielne pełne o  pow. ponad 1.6 m2 fabrycznie wykończone-łazienka</t>
  </si>
  <si>
    <t xml:space="preserve">KNR 4-01 0920-24 </t>
  </si>
  <si>
    <t>Założenie na nowym miejscu zamków wpuszczanych zwykłych</t>
  </si>
  <si>
    <t xml:space="preserve">KNR 4-01 0920-25 </t>
  </si>
  <si>
    <t>Założenie na nowym miejscu zamków wpuszczanych  łazienkowych</t>
  </si>
  <si>
    <t xml:space="preserve">KNR 4-01 0920-20 </t>
  </si>
  <si>
    <t>Założenie na nowym miejscu klamek z szyldami</t>
  </si>
  <si>
    <t xml:space="preserve">KNR 4-01 0320-02-kalkulacja własna </t>
  </si>
  <si>
    <t>Zamontowanie drzwi antywłamaniowych z ościeżnicą,  kompletnych (oscieżnica, zamki,klamki, wizjer) otwieranych do wewnątrz  lokalu z atestem</t>
  </si>
  <si>
    <t>0,9*2,0 = 1,80</t>
  </si>
  <si>
    <t xml:space="preserve">KNR-W 2-02 2011-02 </t>
  </si>
  <si>
    <t>Tynki (gładzie) jednowarstwowe wewnętrzne grubości 3 mm z  gipsu szpachlowego wykonywane ręcznie na ścianach na  podłożu z tynku</t>
  </si>
  <si>
    <t>poz.1.11&lt;248,32&gt;-poz.1.33&lt;40,21&gt; = 208,11</t>
  </si>
  <si>
    <t xml:space="preserve">KNR-W 2-02 2011-04 </t>
  </si>
  <si>
    <t>Tynki (gładzie) jednowarstwowe wewnętrzne grubości 3 mm z  gipsu szpachlowego wykonywane ręcznie na stropach na podłożu  z tynku</t>
  </si>
  <si>
    <t>NNRNKB 202 1134-01  kalk. własna</t>
  </si>
  <si>
    <t>(z.VII) Dwukrotne  gruntowanie podłoży preparatami - powierzchnie poziome</t>
  </si>
  <si>
    <t>NNRNKB 202 1134-02  kalk. własna</t>
  </si>
  <si>
    <t>(z.VII)  Dwukrotne gruntowanie podłoży preparatami - powierzchnie pionowe Krotność = 2</t>
  </si>
  <si>
    <t>poz.1.49&lt;208,11&gt; = 208,11</t>
  </si>
  <si>
    <t xml:space="preserve">KNR-W 2-02 1510-01 </t>
  </si>
  <si>
    <t>Dwukrotne malowanie farbami emulsyjnymi powierzchni  wewnętrznych - tynków gładkich bez gruntowania</t>
  </si>
  <si>
    <t>KNR 4-01 0411-08  kalk. własna</t>
  </si>
  <si>
    <t>Wymiana elementów podłóg z desek - listwy metalowe  progowe</t>
  </si>
  <si>
    <t>SST 4</t>
  </si>
  <si>
    <t>KNR 4-01 0322-02  kalk. własna</t>
  </si>
  <si>
    <t>Obsadzenie kratek wentylacyjnych w ścianach z cegieł</t>
  </si>
  <si>
    <t>KNR-W 2-17 0156-03</t>
  </si>
  <si>
    <t>Nawietrzaki podokienne typ A o wielkości (grub.muru w cegłach) do 2.5</t>
  </si>
  <si>
    <t xml:space="preserve">KNR 2-02 2004-02-kalkulacja własna </t>
  </si>
  <si>
    <t>Obud.kominów płytami OSB.na rusztach  metal.pojedyń.jednowarstw.100-01- obudowa komina   spalinowych</t>
  </si>
  <si>
    <t>5,89+1,40*(0,25*2 ) = 6,59</t>
  </si>
  <si>
    <t xml:space="preserve">KNR 2-02 0613-03 </t>
  </si>
  <si>
    <t>Izolacje cieplne i przeciwdzwiękowe z wełny mineralnej poziome z  płyt układanych na sucho - jedna warstwa</t>
  </si>
  <si>
    <t>NNRNKB 202 2608-05 kalk. własna</t>
  </si>
  <si>
    <t>Dodatkowa warstwa siatki</t>
  </si>
  <si>
    <t xml:space="preserve">KNR 0-17 0927-03- kalkulacja własna </t>
  </si>
  <si>
    <t>Wyprawa elewacyjna cienkowarstwowa z tynku mineralnego  strukturalnego CERESIT CT 36 grubości 3-5 mm z gotowej suchej  mieszanki wyk. ręcznie na uprzednio przygotowanym podłożu na  ścianach płaskich i powierzchniach poziomych</t>
  </si>
  <si>
    <t xml:space="preserve">KNR 4-01 1301-07- kalkulacja włąsna </t>
  </si>
  <si>
    <t>Wymiana skrzynki listowej typu "Euro"</t>
  </si>
  <si>
    <t>Wykonanie Świadectwa Charakterystyki Energetycznej - po  zakończeniu robót w lokalu</t>
  </si>
  <si>
    <t>kpl.</t>
  </si>
  <si>
    <t>Odbiór kominiarski przewodów - wentylacyjno - spalinowych</t>
  </si>
  <si>
    <t xml:space="preserve">KNR 4-01 0108-09 </t>
  </si>
  <si>
    <t>Wywiezienie gruzu spryzmowanego samochodami skrzyniowymi na  odl.do 1 km</t>
  </si>
  <si>
    <t xml:space="preserve">KNR 4-01 0108-10 </t>
  </si>
  <si>
    <t>Wywiezienie gruzu spryzmowanego samochodami skrzyniowymi -  za każdy nast. 1 km krotność 7</t>
  </si>
  <si>
    <t>poz.1.64&lt;17,43&gt; = 17,43</t>
  </si>
  <si>
    <t xml:space="preserve">cennik wysypiska </t>
  </si>
  <si>
    <t>Opłata za składowanie gruzu na wysypisku</t>
  </si>
  <si>
    <t>t</t>
  </si>
  <si>
    <t>poz.1.64&lt;17,43&gt;*1,4 = 24,40</t>
  </si>
  <si>
    <t xml:space="preserve">KNR-W 4-01 0106-05 </t>
  </si>
  <si>
    <t>Uusunięcie z piwnicy gabarytów</t>
  </si>
  <si>
    <t>1,12*2,56*0,15 = 0,43</t>
  </si>
  <si>
    <t xml:space="preserve">KNR 4-01 0701-05 </t>
  </si>
  <si>
    <t>Odbicie tynków wewn.z zaprawy cementowo-wapiennej na  ścianach,filarach,pilastrach o pow.odbicia ponad 5 m2</t>
  </si>
  <si>
    <t>Odbicie tynków wewn.z zaprawy cementowo-wapiennej na  stropach płaskich,belkach,biegach i spocznikach schodów. o  pow.odbicia do 5 m2</t>
  </si>
  <si>
    <t>2,73+8,14 = 10,87</t>
  </si>
  <si>
    <t>KNR 4-01 0715-11  kalk. własna</t>
  </si>
  <si>
    <t>Tynki wewn.zwykłe kat. II wykonyw.ręcznie na podł.z cegły i  pustaków bet.,siatek,płyt wiór.-cem.w piwnicach i na strychach  (ściany i stropy)</t>
  </si>
  <si>
    <t>poz.2.2&lt;31,95&gt;+poz.2.3&lt;10,87&gt; = 42,82</t>
  </si>
  <si>
    <t xml:space="preserve">KNR-W 4-01 0921-12 </t>
  </si>
  <si>
    <t>Założenie na nowym miejscu zasuw czołowych</t>
  </si>
  <si>
    <t>Założenie na nowym miejscu zamknięcia wrzeciądz+kłódka</t>
  </si>
  <si>
    <t xml:space="preserve">KNR 2-02 1015-09 </t>
  </si>
  <si>
    <t>Drzwi piwniczne deskowe dwukrotnie malowane na budowie</t>
  </si>
  <si>
    <t>0,85*1,73 = 1,47</t>
  </si>
  <si>
    <t>KNR 4-01 1201-02 kalk. własna</t>
  </si>
  <si>
    <t>Dwukrotne malowanie farbami wapiennymi starych tynków wewnętrznych sufitów</t>
  </si>
  <si>
    <t xml:space="preserve">KNR 4-01 1201-01 </t>
  </si>
  <si>
    <t>Dwukrotne malowanie farbami wapiennymi starych tynków  wewnętrznych ścian</t>
  </si>
  <si>
    <t>poz.2.2&lt;31,95&gt; = 31,95</t>
  </si>
  <si>
    <t>SST 5</t>
  </si>
  <si>
    <t>KNR 5-08 0209-02</t>
  </si>
  <si>
    <t>Przewod wtynkowy łączny przekrój żył do 7.5mm2 (podłoże nie-beton.) układany w tynku- oświetlenia - YDYp 3*1,5 mm2</t>
  </si>
  <si>
    <t xml:space="preserve">KNR-W 5-08 0302-02 </t>
  </si>
  <si>
    <t>Montaż na gotowym podłożu puszek p.t. bakelitowych o śr.do  80mm; il. wylotów 3, przekrój przewodu 2.5 mm2-szczelnych</t>
  </si>
  <si>
    <t>KNR-W 5-08 0504-07</t>
  </si>
  <si>
    <t>Montaż na gotowym podłożu opraw oświetleniowych żarowych bryzgo-, strugo-odpornych, porcelanowych przykręcanych, końcowych</t>
  </si>
  <si>
    <t>szt</t>
  </si>
  <si>
    <t xml:space="preserve">KNR-W 5-08 0307-02 </t>
  </si>
  <si>
    <t>Montaż na gotowym podłożu łączników instalacyjnych  podtynkowych jednobiegunowych, przycisków w puszce  instalacyjnej - bryzgoszczeelny</t>
  </si>
  <si>
    <t>Wywiezienie gruzu spryzmowanego samochodami skrzyniowymi na  odl.do 1 km oraz gabarytów</t>
  </si>
  <si>
    <t>0,43+0,86 = 1,29</t>
  </si>
  <si>
    <t>poz.2.14&lt;0,86&gt; = 1,29</t>
  </si>
  <si>
    <t>Opłata za składowanie gruzu na wysypisku i gabarytów</t>
  </si>
  <si>
    <t>poz.2.14&lt;0,86&gt;*1,4 = 1,81</t>
  </si>
  <si>
    <t>SST 2</t>
  </si>
  <si>
    <t xml:space="preserve">KNR-W 4-02 0120-01 </t>
  </si>
  <si>
    <t>Demontaż rurociągu stalowego ocynkownego o śr. 15-20 mm</t>
  </si>
  <si>
    <t xml:space="preserve">KNR-W 4-02 0229-08 </t>
  </si>
  <si>
    <t>Demontaż rurociągu z PVC o śr. 75-110 mm na ścianach budynku</t>
  </si>
  <si>
    <t xml:space="preserve">KNR-W 4-02 0144-06 </t>
  </si>
  <si>
    <t>Demontaż wodomierza skrzydełkowego o śr. 15-20 mm</t>
  </si>
  <si>
    <t xml:space="preserve">KNR-W 4-02 0235-04 </t>
  </si>
  <si>
    <t>Demontaż urządzeń sanitarnych bez korkowania podejść  dopływowych i odpływowych - zlewozmywak blaszany, ze stali  nierdzewnej lub z tworzyw sztucznych</t>
  </si>
  <si>
    <t xml:space="preserve">KNR 4-01 0336-01 </t>
  </si>
  <si>
    <t>Wykucie bruzd poziomych 1/4x1/2 ceg. w ścianach z cegieł na  zaprawie cementowo-wapiennej</t>
  </si>
  <si>
    <t>poz.3.1.1&lt;38,5&gt; = 38,50</t>
  </si>
  <si>
    <t xml:space="preserve">KNR-W 4-01 0326-0201 </t>
  </si>
  <si>
    <t>Zamurowanie bruzd poziomych w ścianach z cegieł,o przekroju  1/4x1/2 cegły,zaprawa z ciastem wapiennym</t>
  </si>
  <si>
    <t>poz.3.1.5&lt;38,5&gt; = 38,50</t>
  </si>
  <si>
    <t xml:space="preserve">KNR 4-01 0339-06 </t>
  </si>
  <si>
    <t>Wykucie bruzd pionowych 1x1/2 ceg. w ścianach z cegieł na  zaprawie cementowo-wapiennej</t>
  </si>
  <si>
    <t>0,65*6 = 3,90</t>
  </si>
  <si>
    <t xml:space="preserve">KNR-W 4-01 0327-05 </t>
  </si>
  <si>
    <t>Zamurowanie bruzd pionowych lub pochyłych o przekroju 1/2 x 1  ceg. w ścianach z cegieł</t>
  </si>
  <si>
    <t>poz.3.1.7&lt;3,9&gt; = 3,90</t>
  </si>
  <si>
    <t xml:space="preserve">S 215 0300-01 </t>
  </si>
  <si>
    <t>Rurociągi z rur polipropylenowych o śr.zewn. 20 mm na ścianach  w budynkach mieszkalnych z.w. + c.w.</t>
  </si>
  <si>
    <t xml:space="preserve">S 215 0500-01 </t>
  </si>
  <si>
    <t>Dodatki za podejścia dopływowe do zaworów  wypływowych,baterii,hydrantów itp. o śr.zewn.rury 20 mm</t>
  </si>
  <si>
    <t xml:space="preserve">KNR-W 2-15 0123-0101 </t>
  </si>
  <si>
    <t>Dodatki za wykonanie obustronnych podejść do wodomierzy  skrzydełkowych,w rurociągach z rur polipropylenowych,o średnicy  nominalnej 15 mm</t>
  </si>
  <si>
    <t xml:space="preserve">S 215 0500-06 </t>
  </si>
  <si>
    <t>Dodatki za podejścia dopływowe do płuczek ustępowych o  śr.zewn.rury 20 mm</t>
  </si>
  <si>
    <t xml:space="preserve">KNR 2-15 0112-01 </t>
  </si>
  <si>
    <t>Zawory przelotowe i zwrotne sieci wodociągowych o śr.nom. 15  mm</t>
  </si>
  <si>
    <t>Zawory przelotowe i zwrotne sieci wodociągowych o śr.nom. 15  mm - pod baterię stojącą umywalki i zlewozmywaka</t>
  </si>
  <si>
    <t xml:space="preserve">KNR 2-15 0112-0101 </t>
  </si>
  <si>
    <t>Zawory zwrotne o średnicy nominalnej 15 mm - antyskażeniowy</t>
  </si>
  <si>
    <t xml:space="preserve">KNR-W 2-15 0140-06 </t>
  </si>
  <si>
    <t>Wodomierze skrzydełkowe mieszkaniowe o śr. nominalnej 15 mm</t>
  </si>
  <si>
    <t xml:space="preserve">KNR-W 2-15 0135-01 </t>
  </si>
  <si>
    <t>Zawory czerpalne o śr. nominalnej 15 mm- do pralki</t>
  </si>
  <si>
    <t xml:space="preserve">KNR-W 2-15 0207-0300 </t>
  </si>
  <si>
    <t>Rurociąg z PVC kanalizacyjny o średnicy 110 mm o połączeniach  wciskowych,na ścianach w budynkach mieszkalnych</t>
  </si>
  <si>
    <t xml:space="preserve">KNR-W 2-15 0207-0200 </t>
  </si>
  <si>
    <t>Rurociąg z PVC kanalizacyjny o średnicy 75 mm o połączeniach  wciskowych,na ścianach w budynkach mieszkalnych</t>
  </si>
  <si>
    <t xml:space="preserve">KNR-W 2-15 0207-0100 </t>
  </si>
  <si>
    <t>Rurociąg z PVC kanalizacyjny o średnicy 50 mm o połączeniach  wciskowych,na ścianach w budynkach mieszkalnych</t>
  </si>
  <si>
    <t xml:space="preserve">KNR-W 2-15 0211-0100 </t>
  </si>
  <si>
    <t>Dodatek za wykonanie podejścia odpływowego z rur i kształtek  PVC kanalizacyjnych o średnicy 50 mm o połączeniach  wciskowych</t>
  </si>
  <si>
    <t>podejśc.</t>
  </si>
  <si>
    <t xml:space="preserve">KNR-W 2-15 0211-02 </t>
  </si>
  <si>
    <t>Dodatki za wykonanie podejść odpływowych z PVC o śr. 75 mm o  połączeniach wciskowych</t>
  </si>
  <si>
    <t xml:space="preserve">KNR-W 2-15 0211-0300 </t>
  </si>
  <si>
    <t>Dodatek za wykonanie podejścia odpływowego z rur i kształtek  PVC kanalizacyjnych o średnicy 110 mm o połączeniach  wciskowych</t>
  </si>
  <si>
    <t xml:space="preserve">KNR-W 2-15 0229-05 </t>
  </si>
  <si>
    <t>Zlewozmywaki żeliwne, z blachy lub z tworzywa sztucznego na  szafce</t>
  </si>
  <si>
    <t xml:space="preserve">KNR-W 2-15 0218-03 </t>
  </si>
  <si>
    <t>Syfony podwójne z tworzywa sztucznego o śr. 50 mm</t>
  </si>
  <si>
    <t xml:space="preserve">KNR-W 2-02 1030-01- kalk. własna </t>
  </si>
  <si>
    <t>Szafki kuchenne zlewozmywakowe</t>
  </si>
  <si>
    <t xml:space="preserve">KNR 2-15 0223-02- kalk. własna </t>
  </si>
  <si>
    <t>Montaż brodzików natryskowych z tworzywa sztucznego + kabina</t>
  </si>
  <si>
    <t xml:space="preserve">KNR 2-15 0115-04 </t>
  </si>
  <si>
    <t>Baterie natryskowa ścienna o śr.nom. 15 mm</t>
  </si>
  <si>
    <t xml:space="preserve">KNR 2-15 0221-02 </t>
  </si>
  <si>
    <t>Montaż umywalek pojedyńczych porcelanowych z syfonem  gruszkowym</t>
  </si>
  <si>
    <t xml:space="preserve">KNR 2-15 0224-03 </t>
  </si>
  <si>
    <t>Montaż ustepów pojedynczych z płuczkami z tworzyw sztucznych  lub porcelany 'kompakt'</t>
  </si>
  <si>
    <t xml:space="preserve">KNR 2-15 0115-02 </t>
  </si>
  <si>
    <t>Baterie umywalkowe  stojace o śr.nom. 15 mm</t>
  </si>
  <si>
    <t>Baterie  zmywakowe stojace o śr.nom. 15 mm</t>
  </si>
  <si>
    <t xml:space="preserve">KNR 0-34 0101-01 </t>
  </si>
  <si>
    <t>Izolacja rurociągów śr.12-22 mm otulinami Thermaflex FRZ -  jednowarstwowymi gr.6 mm (C)</t>
  </si>
  <si>
    <t>poz.3.1.9&lt;38,5&gt; = 38,50</t>
  </si>
  <si>
    <t xml:space="preserve">KNR-W 2-15 0127-01 </t>
  </si>
  <si>
    <t>Próba szczelności instalacji wodociągowych z rur z tworzyw  sztucznych w budynkach mieszkalnych (rurociąg o śr. do 63 mm)</t>
  </si>
  <si>
    <t>poz.3.1.33&lt;38,5&gt; = 38,50</t>
  </si>
  <si>
    <t xml:space="preserve">KNR 4-01 0333-10 </t>
  </si>
  <si>
    <t>Przebicie otworów w ścianach z cegieł o grub. 1 1/2 ceg. na  zaprawie cementowo-wapiennej</t>
  </si>
  <si>
    <t>SST 3</t>
  </si>
  <si>
    <t xml:space="preserve">KNR-W 2-15 0305-0600 </t>
  </si>
  <si>
    <t>Rurociągi miedziane o średnicy zewnętrznej 28 mm o  połączeniach lutowanych,na ścianach w budynkach  mieszkalnych</t>
  </si>
  <si>
    <t xml:space="preserve">KNR INSTAL 0201-05 </t>
  </si>
  <si>
    <t>Rurociągi gazowe miedziane lutowane o śr.zew. 22 mm  (grub.ścianek 1.0 mm) na ścianach w budynkach mieszkalnych  (lutowanie twarde)</t>
  </si>
  <si>
    <t xml:space="preserve">KNR INSTAL 0201-04 </t>
  </si>
  <si>
    <t>Rurociągi gazowe miedziane lutowane o śr.zew. 18 mm  (grub.ścianek 1.0 mm) na ścianach w budynkach mieszkalnych  (lutowanie twarde)</t>
  </si>
  <si>
    <t xml:space="preserve">KNR INSTAL 0204-01 </t>
  </si>
  <si>
    <t>Podejście obustronne do gazomierza na ścianie - rura miedziana o  śr.zew. 28 mm</t>
  </si>
  <si>
    <t xml:space="preserve">KNR INSTAL 0203-02 </t>
  </si>
  <si>
    <t>Podejście do kuchni gazowej - rura miedziana o śr.zew. 18 mm</t>
  </si>
  <si>
    <t xml:space="preserve">KNR INSTAL 0203-05 </t>
  </si>
  <si>
    <t>Podejście do grzejnika gazowego wody przepływowej  wieloczerpalnego o mocy ponad 10 do 18 kW - rura miedziana o  śr.zew. 22 mm - piec c.o.</t>
  </si>
  <si>
    <t xml:space="preserve">KNR INSTAL 0206-03 </t>
  </si>
  <si>
    <t>Zawór lub kurek gazowy o śr.nom. 20 mm</t>
  </si>
  <si>
    <t xml:space="preserve">KNR INSTAL 0206-02 </t>
  </si>
  <si>
    <t>Zawór lub kurek gazowy o śr.nom. 15 mm</t>
  </si>
  <si>
    <t>Montaż filtra gazowego  o śr.nom. 20 mm</t>
  </si>
  <si>
    <t xml:space="preserve">KNR-W 2-15 0314-09 </t>
  </si>
  <si>
    <t>Kuchnia gazowa o połączeniu złączem elastycznym z  piekarnikiem elektrycznym</t>
  </si>
  <si>
    <t xml:space="preserve">KNR-W 2-15 0307-01 </t>
  </si>
  <si>
    <t>Próba instalacji gazowej na ciśnienie dla wykonawcy i dostawcy  gazu za gazomierzem w budynkach mieszkalnych</t>
  </si>
  <si>
    <t xml:space="preserve">KNR-W 2-15G 0601-0100 </t>
  </si>
  <si>
    <t>Ułożenie rurociągu z rur warstwowych Geberit Mepla Flex o  średnicy zewnętrznej 16 mm</t>
  </si>
  <si>
    <t xml:space="preserve">KNR-W 2-15G 0601-0200 </t>
  </si>
  <si>
    <t>Ułożenie rurociągu z rur warstwowych Geberit Mepla Flex o  średnicy zewnętrznej 20 mm</t>
  </si>
  <si>
    <t xml:space="preserve">KNR-W 2-15 0405-05 </t>
  </si>
  <si>
    <t>Rurociągi w instalacjach c.o. miedziane o śr. zewnętrznej 22 mm o  połączeniach lutowanych na ścianach w budynkach - podejście  pod kocioł</t>
  </si>
  <si>
    <t xml:space="preserve">KNR-I 0-34 0101-0100 </t>
  </si>
  <si>
    <t>Izolacja rurociągów otulinami Thermaflex FRZ - jednowarstwowymi,  grubość izolacji 6 mm, średnica zewnętrzna rurociągów 18 mm</t>
  </si>
  <si>
    <t>poz.3.3.2&lt;57&gt; = 57,00</t>
  </si>
  <si>
    <t>Izolacja rurociągów otulinami Thermaflex FRZ - jednowarstwowymi,  grubość izolacji 6 mm, średnica zewnętrzna rurociągów 22 mm</t>
  </si>
  <si>
    <t>2,60+poz.3.3.3&lt;17&gt; = 19,60</t>
  </si>
  <si>
    <t xml:space="preserve">KNR-W 2-15 0429-04 </t>
  </si>
  <si>
    <t>Rury przyłączne miedziane o śr. zewn. 15 mm do grzejników</t>
  </si>
  <si>
    <t xml:space="preserve">KNR-W 2-15 0315-01 </t>
  </si>
  <si>
    <t>Kocioł gazowy co/cw z zamkniętą komorą spalania</t>
  </si>
  <si>
    <t xml:space="preserve">KNR-W 2-15 0418-07 </t>
  </si>
  <si>
    <t>Grzejniki stalowe dwupłytowe o wys. 600-900 mm i dług. do 1600  mm</t>
  </si>
  <si>
    <t xml:space="preserve">KNR-W 2-15 0411-01 </t>
  </si>
  <si>
    <t>Zawory przelotowe i zwrotne o połączeniach gwintowanych o śr.  nominalnej 10-15 mm</t>
  </si>
  <si>
    <t xml:space="preserve">KNR-W 2-15 0412-0200 </t>
  </si>
  <si>
    <t>Zawory grzejnikowe o średnicy nominalnej 15 mm - powrotne</t>
  </si>
  <si>
    <t xml:space="preserve">KNR-W 2-15 0412-02 </t>
  </si>
  <si>
    <t>Zawory grzejnikowe o śr. nominalnej 15 mm z głowicami  termostatycznymi</t>
  </si>
  <si>
    <t xml:space="preserve">KNR-W 2-15 0128-01 </t>
  </si>
  <si>
    <t>Płukanie instalacji c.o. w budynkach mieszkalnych</t>
  </si>
  <si>
    <t>poz.3.3.2&lt;57&gt;+poz.3.3.4&lt;2,6&gt; = 59,60</t>
  </si>
  <si>
    <t xml:space="preserve">KNR-W 2-15 0406-02 </t>
  </si>
  <si>
    <t>Próby szczelności instalacji c.o. z rur stalowych i miedzianych w  budynkach niemieszkalnych</t>
  </si>
  <si>
    <t>poz.3.3.13&lt;59,6&gt; = 59,60</t>
  </si>
  <si>
    <t xml:space="preserve">KNR-W 2-15 0436-01 </t>
  </si>
  <si>
    <t>Próby z dokonaniem regulacji instalacji centralnego ogrzewania  (na gorąco)</t>
  </si>
  <si>
    <t>7+1 = 8,00</t>
  </si>
  <si>
    <t xml:space="preserve">KNR 2-17 0113-01- kalk. własna </t>
  </si>
  <si>
    <t>Przewód spalinowo-powietrzny 80/125 mm  z rur kwasoodpornych  wraz z  trójnikiem , skraplaczem i drzwiczkami</t>
  </si>
  <si>
    <t>(11,55+1,65+0,98)*(0,25*3,14) = 11,13</t>
  </si>
  <si>
    <t xml:space="preserve">KNR 4-01 0333-09 </t>
  </si>
  <si>
    <t>Przebicie otworów w ścianach z cegieł o grub. 1 ceg. na zaprawie  cementowo-wapiennej</t>
  </si>
  <si>
    <t xml:space="preserve">KNR 4-03 1116-03 </t>
  </si>
  <si>
    <t>Demontaż przewodów wtynkowych z podłoża ceglanego lub  betonowego</t>
  </si>
  <si>
    <t xml:space="preserve">KNR 4-03 1120-01 </t>
  </si>
  <si>
    <t>Demontaż puszek z tworzyw sztucznych i metalowych okrągłych 2  - wylotowych uszczelnionych z odłączeniem przewodów o  przekroju do 2.5 mm2</t>
  </si>
  <si>
    <t xml:space="preserve">KNR 4-03 1121-01 </t>
  </si>
  <si>
    <t>Demontaż gniazd bezpiecznikowych tablicowych 1 biegunowych z  tablicy izolacyjnej dla prądu do 25 A</t>
  </si>
  <si>
    <t xml:space="preserve">KNR 4-03 1124-01 </t>
  </si>
  <si>
    <t>Demontaż łączników instalacyjnych podtynkowych o natężeniu  prądu do 10 A - 1 wylot (wyłącznik lub przełącznik 1 biegunowy)</t>
  </si>
  <si>
    <t>KNR 4-03 1133-02  kalk. własna</t>
  </si>
  <si>
    <t>Demontaż opraw</t>
  </si>
  <si>
    <t xml:space="preserve">KNR 4-03 1122-01 </t>
  </si>
  <si>
    <t>Demontaż gniazd wtyczkowych podtynkowych o natężeniu prądu  do 63 A - ilość biegunów 2</t>
  </si>
  <si>
    <t xml:space="preserve">KNR 4-03 1001-01 </t>
  </si>
  <si>
    <t>Mechaniczne wykucie bruzd dla przewodow wtynkowych w cegle-  ściany</t>
  </si>
  <si>
    <t xml:space="preserve">KNR 4-03 1001-02 </t>
  </si>
  <si>
    <t>Mechaniczne wykucie bruzd dla przewodow wtynkowych na  suficie</t>
  </si>
  <si>
    <t xml:space="preserve">KNR 5-08 0802-03 </t>
  </si>
  <si>
    <t>Mechaniczne wykonanie ślepych otworów w cegle objęt.do  0.1dm3</t>
  </si>
  <si>
    <t xml:space="preserve">KNR 5-08 0301-02 </t>
  </si>
  <si>
    <t>Przygotowanie podłoża pod mocowanie osprzętu przez  przykręcenie do kołków plast.w podłożu z cegły</t>
  </si>
  <si>
    <t>KNR 5-08 0402-04 kalk. własna</t>
  </si>
  <si>
    <t>Mocowanie na gotowym podłożu aparatów o masie do 5 kg bez częściowego rozebrania i podłączenia (il. otworów mocujących do 4) - Tablica rozdzielcza mieszkaniowa</t>
  </si>
  <si>
    <t xml:space="preserve">KNR 5-08 0813-02 </t>
  </si>
  <si>
    <t>Podłączenie przewodów kabelkowych w powłoce polwinitowej  pod zaciski lub bolce (przekrój żył do 4 mm2)</t>
  </si>
  <si>
    <t xml:space="preserve">KNR 5-08 0209-02 </t>
  </si>
  <si>
    <t>Przewod wtynkowy łączny przekrój żył do 7.5mm2 (podłoże nie-  beton.) układany w tynku- oświetlenia - YDYp 3*1,5 mm2</t>
  </si>
  <si>
    <t xml:space="preserve">KNR 5-08 0209-01 </t>
  </si>
  <si>
    <t>Przewod wtynkowy łączny przekrój żył do 7.5mm2 (podłoże  betonowe) układany w tynku- gniazda YDYp 3*2,5 mm2</t>
  </si>
  <si>
    <t>Przewód wtynkowy łączny przekrój żył do 7.5 mm2 (podłoże nie-  betonowe) układany w tynku  YDYp 4*1,5 mm2</t>
  </si>
  <si>
    <t xml:space="preserve">KNR 5-08 0302-01 </t>
  </si>
  <si>
    <t>Montaż na gotowym podłożu puszek bakelitowych o śr.do 60mm</t>
  </si>
  <si>
    <t xml:space="preserve">KNR 4-03 1012-02 </t>
  </si>
  <si>
    <t>Zaprawianie bruzd o szer. do 50 mm</t>
  </si>
  <si>
    <t>poz.3.4.8&lt;108&gt;+poz.3.4.9&lt;28&gt; = 136,00</t>
  </si>
  <si>
    <t xml:space="preserve">KNR-W 5-08 0407-01 </t>
  </si>
  <si>
    <t>Montaż osprzętu modułowego w rozdzielnicach - wyłącznik  nadprądowy 1-bieg.</t>
  </si>
  <si>
    <t xml:space="preserve">KNR-W 5-08 0407-03 </t>
  </si>
  <si>
    <t>Montaż osprzętu modułowego w rozdzielnicach - rozłącznik lub  wyłącznik przeciwporażeniowy 1 (2) - bieg.</t>
  </si>
  <si>
    <t xml:space="preserve">KNR-W 5-08 0307-01kalk. własna </t>
  </si>
  <si>
    <t>Montaż na gotowym podłożu dzwonka</t>
  </si>
  <si>
    <t xml:space="preserve">KNR-W 5-08 0307-06 </t>
  </si>
  <si>
    <t>Montaż na gotowym podłożu łączników instalacyjnych  podtynkowych świecznikowych do przygotowanego podłoża-  przycisk dzwonka</t>
  </si>
  <si>
    <t xml:space="preserve">KNR 5-08 0307-02 </t>
  </si>
  <si>
    <t>Montaż na gotowym podłożu łączników instalacyjnych  podtynkowych jednobiegunowych, przycisków w puszce  instalacyjnej z podłączeniem ( 2 -bieg. , schodowych)</t>
  </si>
  <si>
    <t xml:space="preserve">KNR 5-08 0309-02 </t>
  </si>
  <si>
    <t>Montaż do gotowego podłoża gniazd wtyczkowych  podtynkowych 2-bieg. w puszkach z podłączeniem</t>
  </si>
  <si>
    <t xml:space="preserve">KNR 5-08 0309-06 </t>
  </si>
  <si>
    <t>Montaż do gotowego podłoża gniazd wtyczkowych  bryzgoszczelnych 2-bieg.z uziemieniem przykręcanych  16A/2.5mm2 z podłączeniem</t>
  </si>
  <si>
    <t>KNR 5-08 0504-02  kalk. własna</t>
  </si>
  <si>
    <t>Montaż z podłączeniem na gotowym podłożu opraw  oświetleniowych  - plafoniery</t>
  </si>
  <si>
    <t xml:space="preserve">KNR 4-03 1205-05 </t>
  </si>
  <si>
    <t>Pierwszy pomiar skutecznosci zerowania</t>
  </si>
  <si>
    <t xml:space="preserve">KNR 4-03 1205-06 </t>
  </si>
  <si>
    <t>Następny pomiar skutecznosci zerowania</t>
  </si>
  <si>
    <t xml:space="preserve">KNR 4-03 1201-01 </t>
  </si>
  <si>
    <t>Sprawdzenie stanu izolacji induktorem</t>
  </si>
  <si>
    <t xml:space="preserve">KNR 4-03 1202-02 </t>
  </si>
  <si>
    <t>Sprawdzenie i pomiar kompletnego 2,3-fazowego obwodu  elektrycznego niskiego napięcia</t>
  </si>
  <si>
    <t xml:space="preserve">kalkulacja własna </t>
  </si>
  <si>
    <t>Wykonanie skróconej dokumentacji dla Zakładu Energetycznego</t>
  </si>
  <si>
    <t xml:space="preserve">KNR-W 5-08 0407-0300 </t>
  </si>
  <si>
    <t>Montaż osprzętu modułowego w rozdzielnicach. Rozłącznik 1 (2) -  biegunowy FR 302/40</t>
  </si>
  <si>
    <t>Montaż osprzętu modułowego w rozdzielnicach. Rozłącznik 1 (2) -  biegunowy - przepięć klasy "C"</t>
  </si>
  <si>
    <t xml:space="preserve">KNR 5-08 0210-0100 </t>
  </si>
  <si>
    <t>Przewody kabelkowe w izolacji polwinitowej układane p.t.w  gotowych bruzdach bez zaprawienia bruzd.Łączny przekrój żył do  6Cu,12Al mm2,podłoże różne od betonu - LYżo 1*6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</si>
  <si>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</si>
  <si>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</si>
  <si>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</si>
  <si>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</si>
  <si>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</si>
  <si>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</si>
  <si>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</si>
  <si>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</si>
  <si>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</si>
  <si>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</si>
  <si>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</si>
  <si>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</si>
  <si>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</si>
  <si>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</si>
  <si>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</si>
  <si>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</si>
  <si>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</si>
  <si>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</si>
  <si>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</si>
  <si>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</si>
  <si>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</si>
  <si>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</si>
  <si>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</si>
  <si>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</si>
  <si>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</si>
  <si>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</si>
  <si>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</si>
  <si>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</si>
  <si>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</si>
  <si>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</si>
  <si>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</si>
  <si>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</si>
  <si>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</si>
  <si>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</si>
  <si>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</si>
  <si>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</si>
  <si>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</si>
  <si>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</si>
  <si>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</si>
  <si>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</si>
  <si>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</si>
  <si>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</si>
  <si>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</si>
  <si>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</si>
  <si>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</si>
  <si>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</si>
  <si>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</si>
  <si>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</si>
  <si>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</si>
  <si>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</si>
  <si>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</si>
  <si>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</si>
  <si>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</si>
  <si>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</si>
  <si>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</si>
  <si>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</si>
  <si>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</si>
  <si>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</si>
  <si>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</si>
  <si>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</si>
  <si>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</si>
  <si>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</si>
  <si>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</si>
  <si>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</si>
  <si>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</si>
  <si>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</si>
  <si>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</si>
  <si>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</si>
  <si>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</si>
  <si>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</si>
  <si>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</si>
  <si>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</si>
  <si>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</si>
  <si>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</si>
  <si>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</si>
  <si>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</si>
  <si>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</si>
  <si>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</si>
  <si>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</si>
  <si>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</si>
  <si>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</si>
  <si>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</si>
  <si>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</si>
  <si>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</t>
  </si>
  <si>
    <t xml:space="preserve">Roboty instalacyjne w budynkach </t>
  </si>
  <si>
    <t>3.1</t>
  </si>
  <si>
    <t>Roboty instalacyjne wodne i kanalizacyjne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</si>
  <si>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</si>
  <si>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</si>
  <si>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</si>
  <si>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</si>
  <si>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</si>
  <si>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</si>
  <si>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</si>
  <si>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</si>
  <si>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</si>
  <si>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</si>
  <si>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</si>
  <si>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</si>
  <si>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</si>
  <si>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</si>
  <si>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</si>
  <si>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</si>
  <si>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</si>
  <si>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</si>
  <si>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</si>
  <si>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</si>
  <si>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</si>
  <si>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</si>
  <si>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</si>
  <si>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</si>
  <si>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</si>
  <si>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</si>
  <si>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</si>
  <si>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</si>
  <si>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</si>
  <si>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</si>
  <si>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</si>
  <si>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</si>
  <si>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</si>
  <si>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</si>
  <si>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3.2</t>
  </si>
  <si>
    <t>Roboty instalacyjne gazowe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</si>
  <si>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</si>
  <si>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</si>
  <si>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</si>
  <si>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</si>
  <si>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</si>
  <si>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</si>
  <si>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</si>
  <si>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</si>
  <si>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</si>
  <si>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</si>
  <si>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</si>
  <si>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</si>
  <si>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3.3</t>
  </si>
  <si>
    <t>Instalowanie centralnego ogrzewania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</si>
  <si>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</si>
  <si>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</si>
  <si>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</si>
  <si>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</si>
  <si>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</si>
  <si>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</si>
  <si>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</si>
  <si>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</si>
  <si>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</si>
  <si>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</si>
  <si>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</si>
  <si>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</si>
  <si>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</si>
  <si>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</si>
  <si>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</si>
  <si>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</si>
  <si>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Roboty instalacyjne elektryczne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</si>
  <si>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</si>
  <si>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</si>
  <si>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</si>
  <si>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</si>
  <si>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</si>
  <si>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</si>
  <si>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</si>
  <si>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</si>
  <si>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</si>
  <si>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</si>
  <si>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</si>
  <si>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</si>
  <si>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</si>
  <si>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</si>
  <si>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</si>
  <si>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</si>
  <si>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</si>
  <si>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</si>
  <si>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</si>
  <si>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</si>
  <si>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</si>
  <si>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</si>
  <si>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</si>
  <si>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</si>
  <si>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3.4.24</t>
  </si>
  <si>
    <t>3.4.25</t>
  </si>
  <si>
    <t>3.4.26</t>
  </si>
  <si>
    <t>3.4.27</t>
  </si>
  <si>
    <t>3.4.28</t>
  </si>
  <si>
    <t>3.4.29</t>
  </si>
  <si>
    <t>3.4.30</t>
  </si>
  <si>
    <t>3.4.31</t>
  </si>
  <si>
    <t>3.4.32</t>
  </si>
  <si>
    <t>3.4.33</t>
  </si>
  <si>
    <t>3.4.34</t>
  </si>
  <si>
    <t>Cena jedn. [zł]</t>
  </si>
  <si>
    <t>j.m.</t>
  </si>
  <si>
    <t>1</t>
  </si>
  <si>
    <t>Roboty budowlane w zakresie budynków - Roboty budowlane - lokal mieszkalny</t>
  </si>
  <si>
    <t>Roboty budowlane w zakresie budynków - Komórka piwniczna</t>
  </si>
  <si>
    <t>Ogółem Roboty budowlane w zakresie budynków - Komórka piwniczna:</t>
  </si>
  <si>
    <t>Ogółem Roboty instalacyjne wodne i kanalizacyjne:</t>
  </si>
  <si>
    <t>Ogółem Roboty instalacyjne gazowe:</t>
  </si>
  <si>
    <t>Ogółem Instalowanie centralnego ogrzewania:</t>
  </si>
  <si>
    <t>Ogółem Roboty instalacyjne elektryczne</t>
  </si>
  <si>
    <t>RAZEM:</t>
  </si>
  <si>
    <t>Ogółem Roboty budowlane w zakresie budynków - lokal mieszkalny:</t>
  </si>
  <si>
    <t>słownie złotych netto: .................................................................................................................................</t>
  </si>
  <si>
    <t xml:space="preserve">…………….………….….,            ................................................                    …………………………………………
      Miejscowość,                                 data                                            podpis osoby upoważnionej do
                                                                                                              reprezentowania Wykonawcy
</t>
  </si>
  <si>
    <t>A</t>
  </si>
  <si>
    <t>B</t>
  </si>
  <si>
    <t>C</t>
  </si>
  <si>
    <t>D</t>
  </si>
  <si>
    <t>E</t>
  </si>
  <si>
    <t>F</t>
  </si>
  <si>
    <t>G</t>
  </si>
  <si>
    <t>H</t>
  </si>
  <si>
    <t>Wartość [zł]
(FxG)</t>
  </si>
  <si>
    <t>Załącznik nr 19c do SWZ - Formularz kosztorysu ofertowego dla lokalu przy ul. Romana Dmowskiego 15/14+15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</si>
</sst>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Microsoft Sans Serif"/>
      <family val="2"/>
      <charset val="238"/>
    </font>
    <font>
      <b/>
      <sz val="9"/>
      <color theme="1"/>
      <name val="Microsoft Sans Serif"/>
      <family val="2"/>
      <charset val="238"/>
    </font>
    <font>
      <b/>
      <sz val="9"/>
      <color theme="1"/>
      <name val="MS Reference Sans Serif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" fontId="3" fillId="4" borderId="1" xfId="0" quotePrefix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wrapText="1"/>
    </xf>
    <xf numFmtId="0" fontId="4" fillId="4" borderId="1" xfId="0" quotePrefix="1" applyFont="1" applyFill="1" applyBorder="1" applyAlignment="1">
      <alignment horizontal="center" vertical="center"/>
    </xf>
    <xf numFmtId="16" fontId="4" fillId="6" borderId="1" xfId="0" quotePrefix="1" applyNumberFormat="1" applyFont="1" applyFill="1" applyBorder="1" applyAlignment="1">
      <alignment horizontal="center" vertical="center"/>
    </xf>
    <xf numFmtId="16" fontId="3" fillId="6" borderId="1" xfId="0" quotePrefix="1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wrapText="1"/>
    </xf>
    <xf numFmtId="0" fontId="3" fillId="6" borderId="1" xfId="0" applyFont="1" applyFill="1" applyBorder="1"/>
    <xf numFmtId="16" fontId="3" fillId="7" borderId="1" xfId="0" quotePrefix="1" applyNumberFormat="1" applyFont="1" applyFill="1" applyBorder="1" applyAlignment="1">
      <alignment horizontal="center" vertical="center"/>
    </xf>
    <xf numFmtId="14" fontId="3" fillId="7" borderId="1" xfId="0" quotePrefix="1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/>
    <xf numFmtId="0" fontId="3" fillId="7" borderId="1" xfId="0" applyFont="1" applyFill="1" applyBorder="1" applyAlignment="1">
      <alignment horizontal="center" vertical="center"/>
    </xf>
    <xf numFmtId="14" fontId="3" fillId="8" borderId="1" xfId="0" quotePrefix="1" applyNumberFormat="1" applyFont="1" applyFill="1" applyBorder="1"/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wrapText="1"/>
    </xf>
    <xf numFmtId="14" fontId="4" fillId="8" borderId="1" xfId="0" quotePrefix="1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4" fontId="3" fillId="9" borderId="1" xfId="0" quotePrefix="1" applyNumberFormat="1" applyFont="1" applyFill="1" applyBorder="1"/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wrapText="1"/>
    </xf>
    <xf numFmtId="14" fontId="4" fillId="9" borderId="1" xfId="0" quotePrefix="1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14" fontId="3" fillId="9" borderId="1" xfId="0" quotePrefix="1" applyNumberFormat="1" applyFont="1" applyFill="1" applyBorder="1" applyAlignment="1">
      <alignment horizontal="center" vertical="center"/>
    </xf>
    <xf numFmtId="14" fontId="3" fillId="8" borderId="1" xfId="0" quotePrefix="1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14" fontId="3" fillId="10" borderId="1" xfId="0" quotePrefix="1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wrapText="1"/>
    </xf>
    <xf numFmtId="14" fontId="3" fillId="10" borderId="1" xfId="0" quotePrefix="1" applyNumberFormat="1" applyFont="1" applyFill="1" applyBorder="1"/>
    <xf numFmtId="0" fontId="3" fillId="10" borderId="1" xfId="0" applyFont="1" applyFill="1" applyBorder="1" applyAlignment="1">
      <alignment horizontal="left" wrapText="1"/>
    </xf>
    <xf numFmtId="0" fontId="3" fillId="10" borderId="1" xfId="0" applyFont="1" applyFill="1" applyBorder="1"/>
    <xf numFmtId="14" fontId="4" fillId="10" borderId="1" xfId="0" quotePrefix="1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right"/>
    </xf>
    <xf numFmtId="2" fontId="3" fillId="4" borderId="1" xfId="0" applyNumberFormat="1" applyFont="1" applyFill="1" applyBorder="1" applyAlignment="1">
      <alignment horizontal="right" wrapText="1"/>
    </xf>
    <xf numFmtId="2" fontId="3" fillId="6" borderId="1" xfId="0" applyNumberFormat="1" applyFont="1" applyFill="1" applyBorder="1" applyAlignment="1">
      <alignment wrapText="1"/>
    </xf>
    <xf numFmtId="2" fontId="3" fillId="7" borderId="1" xfId="0" applyNumberFormat="1" applyFont="1" applyFill="1" applyBorder="1" applyAlignment="1">
      <alignment wrapText="1"/>
    </xf>
    <xf numFmtId="2" fontId="3" fillId="8" borderId="1" xfId="0" applyNumberFormat="1" applyFont="1" applyFill="1" applyBorder="1" applyAlignment="1">
      <alignment wrapText="1"/>
    </xf>
    <xf numFmtId="2" fontId="3" fillId="9" borderId="1" xfId="0" applyNumberFormat="1" applyFont="1" applyFill="1" applyBorder="1" applyAlignment="1">
      <alignment wrapText="1"/>
    </xf>
    <xf numFmtId="2" fontId="3" fillId="10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3" fillId="5" borderId="1" xfId="0" applyFont="1" applyFill="1" applyBorder="1" applyAlignment="1">
      <alignment horizontal="center" vertical="center"/>
    </xf>
    <xf numFmtId="14" fontId="4" fillId="9" borderId="2" xfId="0" quotePrefix="1" applyNumberFormat="1" applyFont="1" applyFill="1" applyBorder="1" applyAlignment="1">
      <alignment horizontal="right" vertical="center"/>
    </xf>
    <xf numFmtId="14" fontId="4" fillId="9" borderId="3" xfId="0" quotePrefix="1" applyNumberFormat="1" applyFont="1" applyFill="1" applyBorder="1" applyAlignment="1">
      <alignment horizontal="right" vertical="center"/>
    </xf>
    <xf numFmtId="14" fontId="4" fillId="9" borderId="4" xfId="0" quotePrefix="1" applyNumberFormat="1" applyFont="1" applyFill="1" applyBorder="1" applyAlignment="1">
      <alignment horizontal="right" vertical="center"/>
    </xf>
    <xf numFmtId="0" fontId="4" fillId="10" borderId="2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4" fillId="4" borderId="2" xfId="0" quotePrefix="1" applyNumberFormat="1" applyFont="1" applyFill="1" applyBorder="1" applyAlignment="1">
      <alignment horizontal="right" vertical="center" wrapText="1"/>
    </xf>
    <xf numFmtId="16" fontId="4" fillId="4" borderId="3" xfId="0" quotePrefix="1" applyNumberFormat="1" applyFont="1" applyFill="1" applyBorder="1" applyAlignment="1">
      <alignment horizontal="right" vertical="center" wrapText="1"/>
    </xf>
    <xf numFmtId="16" fontId="4" fillId="4" borderId="4" xfId="0" quotePrefix="1" applyNumberFormat="1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16" fontId="4" fillId="6" borderId="2" xfId="0" quotePrefix="1" applyNumberFormat="1" applyFont="1" applyFill="1" applyBorder="1" applyAlignment="1">
      <alignment horizontal="right" vertical="center"/>
    </xf>
    <xf numFmtId="16" fontId="4" fillId="6" borderId="3" xfId="0" quotePrefix="1" applyNumberFormat="1" applyFont="1" applyFill="1" applyBorder="1" applyAlignment="1">
      <alignment horizontal="right" vertical="center"/>
    </xf>
    <xf numFmtId="16" fontId="4" fillId="6" borderId="4" xfId="0" quotePrefix="1" applyNumberFormat="1" applyFont="1" applyFill="1" applyBorder="1" applyAlignment="1">
      <alignment horizontal="right" vertical="center"/>
    </xf>
    <xf numFmtId="0" fontId="4" fillId="10" borderId="2" xfId="0" applyFont="1" applyFill="1" applyBorder="1" applyAlignment="1">
      <alignment horizontal="right" vertical="center"/>
    </xf>
    <xf numFmtId="0" fontId="4" fillId="10" borderId="3" xfId="0" applyFont="1" applyFill="1" applyBorder="1" applyAlignment="1">
      <alignment horizontal="right" vertical="center"/>
    </xf>
    <xf numFmtId="0" fontId="4" fillId="10" borderId="4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14" fontId="4" fillId="7" borderId="2" xfId="0" quotePrefix="1" applyNumberFormat="1" applyFont="1" applyFill="1" applyBorder="1" applyAlignment="1">
      <alignment horizontal="right" vertical="center"/>
    </xf>
    <xf numFmtId="14" fontId="4" fillId="7" borderId="3" xfId="0" quotePrefix="1" applyNumberFormat="1" applyFont="1" applyFill="1" applyBorder="1" applyAlignment="1">
      <alignment horizontal="right" vertical="center"/>
    </xf>
    <xf numFmtId="14" fontId="4" fillId="7" borderId="4" xfId="0" quotePrefix="1" applyNumberFormat="1" applyFont="1" applyFill="1" applyBorder="1" applyAlignment="1">
      <alignment horizontal="right" vertical="center"/>
    </xf>
    <xf numFmtId="0" fontId="4" fillId="8" borderId="2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14" fontId="4" fillId="8" borderId="2" xfId="0" quotePrefix="1" applyNumberFormat="1" applyFont="1" applyFill="1" applyBorder="1" applyAlignment="1">
      <alignment horizontal="right" vertical="center"/>
    </xf>
    <xf numFmtId="14" fontId="4" fillId="8" borderId="3" xfId="0" quotePrefix="1" applyNumberFormat="1" applyFont="1" applyFill="1" applyBorder="1" applyAlignment="1">
      <alignment horizontal="right" vertical="center"/>
    </xf>
    <xf numFmtId="14" fontId="4" fillId="8" borderId="4" xfId="0" quotePrefix="1" applyNumberFormat="1" applyFont="1" applyFill="1" applyBorder="1" applyAlignment="1">
      <alignment horizontal="right" vertical="center"/>
    </xf>
    <xf numFmtId="0" fontId="4" fillId="9" borderId="2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4" fillId="9" borderId="4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 applyProtection="1">
      <alignment horizontal="right"/>
      <protection locked="0"/>
    </xf>
    <xf numFmtId="164" fontId="4" fillId="3" borderId="1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  <protection locked="0"/>
    </xf>
    <xf numFmtId="164" fontId="4" fillId="5" borderId="1" xfId="0" applyNumberFormat="1" applyFont="1" applyFill="1" applyBorder="1" applyAlignment="1" applyProtection="1">
      <alignment horizontal="right"/>
      <protection locked="0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164" fontId="4" fillId="6" borderId="1" xfId="0" applyNumberFormat="1" applyFont="1" applyFill="1" applyBorder="1" applyAlignment="1" applyProtection="1">
      <alignment horizontal="center" vertical="center"/>
      <protection locked="0"/>
    </xf>
    <xf numFmtId="164" fontId="4" fillId="7" borderId="1" xfId="0" applyNumberFormat="1" applyFont="1" applyFill="1" applyBorder="1" applyAlignment="1" applyProtection="1">
      <alignment horizontal="center" vertical="center"/>
      <protection locked="0"/>
    </xf>
    <xf numFmtId="164" fontId="4" fillId="8" borderId="1" xfId="0" applyNumberFormat="1" applyFont="1" applyFill="1" applyBorder="1" applyAlignment="1" applyProtection="1">
      <alignment horizontal="center" vertical="center"/>
      <protection locked="0"/>
    </xf>
    <xf numFmtId="164" fontId="4" fillId="9" borderId="1" xfId="0" applyNumberFormat="1" applyFont="1" applyFill="1" applyBorder="1" applyAlignment="1" applyProtection="1">
      <alignment horizontal="center" vertical="center"/>
      <protection locked="0"/>
    </xf>
    <xf numFmtId="164" fontId="4" fillId="10" borderId="1" xfId="0" applyNumberFormat="1" applyFont="1" applyFill="1" applyBorder="1" applyAlignment="1" applyProtection="1">
      <alignment horizontal="center" vertical="center"/>
      <protection locked="0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BD404-9CB3-4549-92AE-2D113E07F9D6}">
  <dimension ref="A1:X386"/>
  <sheetViews>
    <sheetView tabSelected="1" topLeftCell="A360" zoomScale="85" zoomScaleNormal="85" workbookViewId="0">
      <selection activeCell="F369" sqref="F369"/>
    </sheetView>
  </sheetViews>
  <sheetFormatPr defaultRowHeight="15" x14ac:dyDescent="0.25"/>
  <cols>
    <col min="1" max="1" width="4.7109375" customWidth="1"/>
    <col min="2" max="2" width="5.7109375" customWidth="1"/>
    <col min="3" max="3" width="9.28515625" customWidth="1"/>
    <col min="4" max="4" width="28" customWidth="1"/>
    <col min="5" max="5" width="8.140625" customWidth="1"/>
    <col min="6" max="6" width="6.5703125" customWidth="1"/>
    <col min="7" max="7" width="15" customWidth="1"/>
    <col min="8" max="8" width="16.7109375" customWidth="1"/>
  </cols>
  <sheetData>
    <row r="1" spans="1:8" ht="39" customHeight="1" x14ac:dyDescent="0.25">
      <c r="A1" s="64" t="s">
        <v>620</v>
      </c>
      <c r="B1" s="64"/>
      <c r="C1" s="64"/>
      <c r="D1" s="64"/>
      <c r="E1" s="64"/>
      <c r="F1" s="64"/>
      <c r="G1" s="64"/>
      <c r="H1" s="64"/>
    </row>
    <row r="2" spans="1:8" ht="45" customHeight="1" x14ac:dyDescent="0.25">
      <c r="A2" s="2" t="s">
        <v>0</v>
      </c>
      <c r="B2" s="3" t="s">
        <v>1</v>
      </c>
      <c r="C2" s="2" t="s">
        <v>2</v>
      </c>
      <c r="D2" s="2" t="s">
        <v>3</v>
      </c>
      <c r="E2" s="3" t="s">
        <v>598</v>
      </c>
      <c r="F2" s="2" t="s">
        <v>4</v>
      </c>
      <c r="G2" s="2" t="s">
        <v>597</v>
      </c>
      <c r="H2" s="3" t="s">
        <v>619</v>
      </c>
    </row>
    <row r="3" spans="1:8" ht="15.75" customHeight="1" x14ac:dyDescent="0.25">
      <c r="A3" s="54" t="s">
        <v>611</v>
      </c>
      <c r="B3" s="54" t="s">
        <v>612</v>
      </c>
      <c r="C3" s="54" t="s">
        <v>613</v>
      </c>
      <c r="D3" s="54" t="s">
        <v>614</v>
      </c>
      <c r="E3" s="54" t="s">
        <v>615</v>
      </c>
      <c r="F3" s="54" t="s">
        <v>616</v>
      </c>
      <c r="G3" s="54" t="s">
        <v>617</v>
      </c>
      <c r="H3" s="54" t="s">
        <v>618</v>
      </c>
    </row>
    <row r="4" spans="1:8" ht="22.5" customHeight="1" x14ac:dyDescent="0.25">
      <c r="A4" s="8" t="s">
        <v>599</v>
      </c>
      <c r="B4" s="80" t="s">
        <v>600</v>
      </c>
      <c r="C4" s="81"/>
      <c r="D4" s="81"/>
      <c r="E4" s="81"/>
      <c r="F4" s="81"/>
      <c r="G4" s="81"/>
      <c r="H4" s="82"/>
    </row>
    <row r="5" spans="1:8" ht="38.25" x14ac:dyDescent="0.25">
      <c r="A5" s="4" t="s">
        <v>408</v>
      </c>
      <c r="B5" s="5" t="s">
        <v>5</v>
      </c>
      <c r="C5" s="5" t="s">
        <v>6</v>
      </c>
      <c r="D5" s="33" t="s">
        <v>7</v>
      </c>
      <c r="E5" s="6" t="s">
        <v>8</v>
      </c>
      <c r="F5" s="46">
        <v>9.32</v>
      </c>
      <c r="G5" s="95"/>
      <c r="H5" s="96">
        <f>F5*G5</f>
        <v>0</v>
      </c>
    </row>
    <row r="6" spans="1:8" x14ac:dyDescent="0.25">
      <c r="A6" s="4"/>
      <c r="B6" s="5"/>
      <c r="C6" s="5"/>
      <c r="D6" s="33" t="s">
        <v>9</v>
      </c>
      <c r="E6" s="6"/>
      <c r="F6" s="46"/>
      <c r="G6" s="97"/>
      <c r="H6" s="98"/>
    </row>
    <row r="7" spans="1:8" ht="25.5" x14ac:dyDescent="0.25">
      <c r="A7" s="4" t="s">
        <v>409</v>
      </c>
      <c r="B7" s="5" t="s">
        <v>5</v>
      </c>
      <c r="C7" s="5" t="s">
        <v>10</v>
      </c>
      <c r="D7" s="33" t="s">
        <v>11</v>
      </c>
      <c r="E7" s="6" t="s">
        <v>12</v>
      </c>
      <c r="F7" s="46">
        <v>7.2</v>
      </c>
      <c r="G7" s="95"/>
      <c r="H7" s="96">
        <f t="shared" ref="H7:H69" si="0">F7*G7</f>
        <v>0</v>
      </c>
    </row>
    <row r="8" spans="1:8" x14ac:dyDescent="0.25">
      <c r="A8" s="4"/>
      <c r="B8" s="5"/>
      <c r="C8" s="5"/>
      <c r="D8" s="34" t="s">
        <v>13</v>
      </c>
      <c r="E8" s="6"/>
      <c r="F8" s="46"/>
      <c r="G8" s="97"/>
      <c r="H8" s="98"/>
    </row>
    <row r="9" spans="1:8" ht="38.25" x14ac:dyDescent="0.25">
      <c r="A9" s="4" t="s">
        <v>410</v>
      </c>
      <c r="B9" s="5" t="s">
        <v>5</v>
      </c>
      <c r="C9" s="5" t="s">
        <v>14</v>
      </c>
      <c r="D9" s="33" t="s">
        <v>15</v>
      </c>
      <c r="E9" s="6" t="s">
        <v>8</v>
      </c>
      <c r="F9" s="46">
        <v>14.36</v>
      </c>
      <c r="G9" s="95"/>
      <c r="H9" s="96">
        <f t="shared" si="0"/>
        <v>0</v>
      </c>
    </row>
    <row r="10" spans="1:8" x14ac:dyDescent="0.25">
      <c r="A10" s="4"/>
      <c r="B10" s="5"/>
      <c r="C10" s="5"/>
      <c r="D10" s="34" t="s">
        <v>16</v>
      </c>
      <c r="E10" s="6"/>
      <c r="F10" s="46"/>
      <c r="G10" s="97"/>
      <c r="H10" s="98"/>
    </row>
    <row r="11" spans="1:8" ht="25.5" x14ac:dyDescent="0.25">
      <c r="A11" s="4" t="s">
        <v>411</v>
      </c>
      <c r="B11" s="5" t="s">
        <v>5</v>
      </c>
      <c r="C11" s="5" t="s">
        <v>17</v>
      </c>
      <c r="D11" s="33" t="s">
        <v>18</v>
      </c>
      <c r="E11" s="6" t="s">
        <v>19</v>
      </c>
      <c r="F11" s="47">
        <v>2.72</v>
      </c>
      <c r="G11" s="95"/>
      <c r="H11" s="96">
        <f t="shared" si="0"/>
        <v>0</v>
      </c>
    </row>
    <row r="12" spans="1:8" x14ac:dyDescent="0.25">
      <c r="A12" s="4"/>
      <c r="B12" s="5"/>
      <c r="C12" s="5"/>
      <c r="D12" s="33" t="s">
        <v>20</v>
      </c>
      <c r="E12" s="6"/>
      <c r="F12" s="46"/>
      <c r="G12" s="97"/>
      <c r="H12" s="98"/>
    </row>
    <row r="13" spans="1:8" ht="38.25" x14ac:dyDescent="0.25">
      <c r="A13" s="4" t="s">
        <v>412</v>
      </c>
      <c r="B13" s="5" t="s">
        <v>5</v>
      </c>
      <c r="C13" s="5" t="s">
        <v>21</v>
      </c>
      <c r="D13" s="33" t="s">
        <v>22</v>
      </c>
      <c r="E13" s="6" t="s">
        <v>23</v>
      </c>
      <c r="F13" s="46">
        <v>3</v>
      </c>
      <c r="G13" s="95"/>
      <c r="H13" s="96">
        <f t="shared" si="0"/>
        <v>0</v>
      </c>
    </row>
    <row r="14" spans="1:8" x14ac:dyDescent="0.25">
      <c r="A14" s="4"/>
      <c r="B14" s="5"/>
      <c r="C14" s="5"/>
      <c r="D14" s="33">
        <v>3</v>
      </c>
      <c r="E14" s="6"/>
      <c r="F14" s="46"/>
      <c r="G14" s="97"/>
      <c r="H14" s="98"/>
    </row>
    <row r="15" spans="1:8" ht="38.25" x14ac:dyDescent="0.25">
      <c r="A15" s="4" t="s">
        <v>413</v>
      </c>
      <c r="B15" s="5" t="s">
        <v>5</v>
      </c>
      <c r="C15" s="5" t="s">
        <v>24</v>
      </c>
      <c r="D15" s="33" t="s">
        <v>25</v>
      </c>
      <c r="E15" s="6" t="s">
        <v>8</v>
      </c>
      <c r="F15" s="47">
        <v>3.5</v>
      </c>
      <c r="G15" s="95"/>
      <c r="H15" s="96">
        <f t="shared" si="0"/>
        <v>0</v>
      </c>
    </row>
    <row r="16" spans="1:8" x14ac:dyDescent="0.25">
      <c r="A16" s="4"/>
      <c r="B16" s="5"/>
      <c r="C16" s="5"/>
      <c r="D16" s="33" t="s">
        <v>26</v>
      </c>
      <c r="E16" s="6"/>
      <c r="F16" s="46"/>
      <c r="G16" s="97"/>
      <c r="H16" s="98"/>
    </row>
    <row r="17" spans="1:8" ht="38.25" x14ac:dyDescent="0.25">
      <c r="A17" s="4" t="s">
        <v>414</v>
      </c>
      <c r="B17" s="5" t="s">
        <v>5</v>
      </c>
      <c r="C17" s="5" t="s">
        <v>27</v>
      </c>
      <c r="D17" s="33" t="s">
        <v>28</v>
      </c>
      <c r="E17" s="6" t="s">
        <v>19</v>
      </c>
      <c r="F17" s="46">
        <v>1.36</v>
      </c>
      <c r="G17" s="95"/>
      <c r="H17" s="96">
        <f t="shared" si="0"/>
        <v>0</v>
      </c>
    </row>
    <row r="18" spans="1:8" x14ac:dyDescent="0.25">
      <c r="A18" s="4"/>
      <c r="B18" s="5"/>
      <c r="C18" s="5"/>
      <c r="D18" s="33">
        <v>1.36</v>
      </c>
      <c r="E18" s="6"/>
      <c r="F18" s="46"/>
      <c r="G18" s="97"/>
      <c r="H18" s="98"/>
    </row>
    <row r="19" spans="1:8" ht="25.5" x14ac:dyDescent="0.25">
      <c r="A19" s="4" t="s">
        <v>415</v>
      </c>
      <c r="B19" s="5" t="s">
        <v>5</v>
      </c>
      <c r="C19" s="5" t="s">
        <v>29</v>
      </c>
      <c r="D19" s="33" t="s">
        <v>30</v>
      </c>
      <c r="E19" s="6" t="s">
        <v>12</v>
      </c>
      <c r="F19" s="46">
        <v>4.8</v>
      </c>
      <c r="G19" s="95"/>
      <c r="H19" s="96">
        <f t="shared" si="0"/>
        <v>0</v>
      </c>
    </row>
    <row r="20" spans="1:8" x14ac:dyDescent="0.25">
      <c r="A20" s="4"/>
      <c r="B20" s="5"/>
      <c r="C20" s="5"/>
      <c r="D20" s="34" t="s">
        <v>31</v>
      </c>
      <c r="E20" s="6"/>
      <c r="F20" s="46"/>
      <c r="G20" s="97"/>
      <c r="H20" s="98"/>
    </row>
    <row r="21" spans="1:8" ht="76.5" x14ac:dyDescent="0.25">
      <c r="A21" s="4" t="s">
        <v>416</v>
      </c>
      <c r="B21" s="5" t="s">
        <v>5</v>
      </c>
      <c r="C21" s="5" t="s">
        <v>32</v>
      </c>
      <c r="D21" s="33" t="s">
        <v>33</v>
      </c>
      <c r="E21" s="6" t="s">
        <v>19</v>
      </c>
      <c r="F21" s="47">
        <v>2.5099999999999998</v>
      </c>
      <c r="G21" s="95"/>
      <c r="H21" s="96">
        <f t="shared" si="0"/>
        <v>0</v>
      </c>
    </row>
    <row r="22" spans="1:8" x14ac:dyDescent="0.25">
      <c r="A22" s="4"/>
      <c r="B22" s="5"/>
      <c r="C22" s="5"/>
      <c r="D22" s="33">
        <v>2.5099999999999998</v>
      </c>
      <c r="E22" s="6"/>
      <c r="F22" s="47"/>
      <c r="G22" s="97"/>
      <c r="H22" s="98"/>
    </row>
    <row r="23" spans="1:8" ht="38.25" x14ac:dyDescent="0.25">
      <c r="A23" s="4" t="s">
        <v>417</v>
      </c>
      <c r="B23" s="5" t="s">
        <v>5</v>
      </c>
      <c r="C23" s="5" t="s">
        <v>34</v>
      </c>
      <c r="D23" s="33" t="s">
        <v>35</v>
      </c>
      <c r="E23" s="6" t="s">
        <v>8</v>
      </c>
      <c r="F23" s="47">
        <v>41.31</v>
      </c>
      <c r="G23" s="95"/>
      <c r="H23" s="96">
        <f t="shared" si="0"/>
        <v>0</v>
      </c>
    </row>
    <row r="24" spans="1:8" x14ac:dyDescent="0.25">
      <c r="A24" s="4"/>
      <c r="B24" s="5"/>
      <c r="C24" s="5"/>
      <c r="D24" s="33" t="s">
        <v>36</v>
      </c>
      <c r="E24" s="6"/>
      <c r="F24" s="47"/>
      <c r="G24" s="97"/>
      <c r="H24" s="98"/>
    </row>
    <row r="25" spans="1:8" ht="38.25" x14ac:dyDescent="0.25">
      <c r="A25" s="4" t="s">
        <v>418</v>
      </c>
      <c r="B25" s="5" t="s">
        <v>5</v>
      </c>
      <c r="C25" s="5" t="s">
        <v>37</v>
      </c>
      <c r="D25" s="33" t="s">
        <v>38</v>
      </c>
      <c r="E25" s="6" t="s">
        <v>8</v>
      </c>
      <c r="F25" s="47">
        <v>248.32</v>
      </c>
      <c r="G25" s="95"/>
      <c r="H25" s="96">
        <f t="shared" si="0"/>
        <v>0</v>
      </c>
    </row>
    <row r="26" spans="1:8" x14ac:dyDescent="0.25">
      <c r="A26" s="4"/>
      <c r="B26" s="5"/>
      <c r="C26" s="5"/>
      <c r="D26" s="33">
        <v>248.32</v>
      </c>
      <c r="E26" s="6"/>
      <c r="F26" s="47"/>
      <c r="G26" s="97"/>
      <c r="H26" s="98"/>
    </row>
    <row r="27" spans="1:8" ht="42.75" customHeight="1" x14ac:dyDescent="0.25">
      <c r="A27" s="4" t="s">
        <v>419</v>
      </c>
      <c r="B27" s="5" t="s">
        <v>5</v>
      </c>
      <c r="C27" s="5" t="s">
        <v>39</v>
      </c>
      <c r="D27" s="33" t="s">
        <v>40</v>
      </c>
      <c r="E27" s="6" t="s">
        <v>8</v>
      </c>
      <c r="F27" s="47">
        <v>85.7</v>
      </c>
      <c r="G27" s="95"/>
      <c r="H27" s="96">
        <f t="shared" si="0"/>
        <v>0</v>
      </c>
    </row>
    <row r="28" spans="1:8" ht="25.5" x14ac:dyDescent="0.25">
      <c r="A28" s="4"/>
      <c r="B28" s="5"/>
      <c r="C28" s="5"/>
      <c r="D28" s="33" t="s">
        <v>41</v>
      </c>
      <c r="E28" s="6"/>
      <c r="F28" s="7"/>
      <c r="G28" s="97"/>
      <c r="H28" s="98"/>
    </row>
    <row r="29" spans="1:8" ht="25.5" x14ac:dyDescent="0.25">
      <c r="A29" s="4" t="s">
        <v>420</v>
      </c>
      <c r="B29" s="5" t="s">
        <v>5</v>
      </c>
      <c r="C29" s="5" t="s">
        <v>42</v>
      </c>
      <c r="D29" s="33" t="s">
        <v>43</v>
      </c>
      <c r="E29" s="6" t="s">
        <v>8</v>
      </c>
      <c r="F29" s="47">
        <v>24.09</v>
      </c>
      <c r="G29" s="95"/>
      <c r="H29" s="96">
        <f t="shared" si="0"/>
        <v>0</v>
      </c>
    </row>
    <row r="30" spans="1:8" ht="25.5" x14ac:dyDescent="0.25">
      <c r="A30" s="4"/>
      <c r="B30" s="5"/>
      <c r="C30" s="5"/>
      <c r="D30" s="33" t="s">
        <v>44</v>
      </c>
      <c r="E30" s="6"/>
      <c r="F30" s="47"/>
      <c r="G30" s="97"/>
      <c r="H30" s="98"/>
    </row>
    <row r="31" spans="1:8" ht="25.5" x14ac:dyDescent="0.25">
      <c r="A31" s="4" t="s">
        <v>421</v>
      </c>
      <c r="B31" s="5" t="s">
        <v>5</v>
      </c>
      <c r="C31" s="5" t="s">
        <v>45</v>
      </c>
      <c r="D31" s="33" t="s">
        <v>46</v>
      </c>
      <c r="E31" s="6" t="s">
        <v>8</v>
      </c>
      <c r="F31" s="47">
        <v>52.82</v>
      </c>
      <c r="G31" s="95"/>
      <c r="H31" s="96">
        <f t="shared" si="0"/>
        <v>0</v>
      </c>
    </row>
    <row r="32" spans="1:8" x14ac:dyDescent="0.25">
      <c r="A32" s="4"/>
      <c r="B32" s="5"/>
      <c r="C32" s="5"/>
      <c r="D32" s="33" t="s">
        <v>47</v>
      </c>
      <c r="E32" s="6"/>
      <c r="F32" s="47"/>
      <c r="G32" s="97"/>
      <c r="H32" s="98"/>
    </row>
    <row r="33" spans="1:8" ht="25.5" x14ac:dyDescent="0.25">
      <c r="A33" s="4" t="s">
        <v>422</v>
      </c>
      <c r="B33" s="5" t="s">
        <v>5</v>
      </c>
      <c r="C33" s="5" t="s">
        <v>48</v>
      </c>
      <c r="D33" s="33" t="s">
        <v>49</v>
      </c>
      <c r="E33" s="6" t="s">
        <v>8</v>
      </c>
      <c r="F33" s="47">
        <v>85.7</v>
      </c>
      <c r="G33" s="95"/>
      <c r="H33" s="96">
        <f t="shared" si="0"/>
        <v>0</v>
      </c>
    </row>
    <row r="34" spans="1:8" x14ac:dyDescent="0.25">
      <c r="A34" s="4"/>
      <c r="B34" s="5"/>
      <c r="C34" s="5"/>
      <c r="D34" s="33" t="s">
        <v>50</v>
      </c>
      <c r="E34" s="6"/>
      <c r="F34" s="47"/>
      <c r="G34" s="97"/>
      <c r="H34" s="98"/>
    </row>
    <row r="35" spans="1:8" ht="38.25" x14ac:dyDescent="0.25">
      <c r="A35" s="4" t="s">
        <v>423</v>
      </c>
      <c r="B35" s="5" t="s">
        <v>5</v>
      </c>
      <c r="C35" s="5" t="s">
        <v>51</v>
      </c>
      <c r="D35" s="33" t="s">
        <v>52</v>
      </c>
      <c r="E35" s="6" t="s">
        <v>8</v>
      </c>
      <c r="F35" s="47">
        <v>85.7</v>
      </c>
      <c r="G35" s="95"/>
      <c r="H35" s="96">
        <f t="shared" si="0"/>
        <v>0</v>
      </c>
    </row>
    <row r="36" spans="1:8" x14ac:dyDescent="0.25">
      <c r="A36" s="4"/>
      <c r="B36" s="5"/>
      <c r="C36" s="5"/>
      <c r="D36" s="33" t="s">
        <v>53</v>
      </c>
      <c r="E36" s="6"/>
      <c r="F36" s="47"/>
      <c r="G36" s="97"/>
      <c r="H36" s="98"/>
    </row>
    <row r="37" spans="1:8" ht="38.25" x14ac:dyDescent="0.25">
      <c r="A37" s="4" t="s">
        <v>424</v>
      </c>
      <c r="B37" s="5" t="s">
        <v>5</v>
      </c>
      <c r="C37" s="5" t="s">
        <v>54</v>
      </c>
      <c r="D37" s="33" t="s">
        <v>55</v>
      </c>
      <c r="E37" s="6" t="s">
        <v>12</v>
      </c>
      <c r="F37" s="47">
        <v>51.45</v>
      </c>
      <c r="G37" s="95"/>
      <c r="H37" s="96">
        <f t="shared" si="0"/>
        <v>0</v>
      </c>
    </row>
    <row r="38" spans="1:8" x14ac:dyDescent="0.25">
      <c r="A38" s="4"/>
      <c r="B38" s="5"/>
      <c r="C38" s="5"/>
      <c r="D38" s="33">
        <v>51.45</v>
      </c>
      <c r="E38" s="6"/>
      <c r="F38" s="47"/>
      <c r="G38" s="97"/>
      <c r="H38" s="98"/>
    </row>
    <row r="39" spans="1:8" ht="51" x14ac:dyDescent="0.25">
      <c r="A39" s="4" t="s">
        <v>425</v>
      </c>
      <c r="B39" s="5" t="s">
        <v>5</v>
      </c>
      <c r="C39" s="5" t="s">
        <v>56</v>
      </c>
      <c r="D39" s="33" t="s">
        <v>57</v>
      </c>
      <c r="E39" s="6" t="s">
        <v>8</v>
      </c>
      <c r="F39" s="47">
        <v>85.7</v>
      </c>
      <c r="G39" s="95"/>
      <c r="H39" s="96">
        <f t="shared" si="0"/>
        <v>0</v>
      </c>
    </row>
    <row r="40" spans="1:8" x14ac:dyDescent="0.25">
      <c r="A40" s="4"/>
      <c r="B40" s="5"/>
      <c r="C40" s="5"/>
      <c r="D40" s="33">
        <v>85.7</v>
      </c>
      <c r="E40" s="6"/>
      <c r="F40" s="47"/>
      <c r="G40" s="97"/>
      <c r="H40" s="98"/>
    </row>
    <row r="41" spans="1:8" ht="38.25" x14ac:dyDescent="0.25">
      <c r="A41" s="4" t="s">
        <v>426</v>
      </c>
      <c r="B41" s="5" t="s">
        <v>5</v>
      </c>
      <c r="C41" s="5" t="s">
        <v>58</v>
      </c>
      <c r="D41" s="33" t="s">
        <v>59</v>
      </c>
      <c r="E41" s="6" t="s">
        <v>8</v>
      </c>
      <c r="F41" s="47">
        <v>248.32</v>
      </c>
      <c r="G41" s="95"/>
      <c r="H41" s="96">
        <f t="shared" si="0"/>
        <v>0</v>
      </c>
    </row>
    <row r="42" spans="1:8" x14ac:dyDescent="0.25">
      <c r="A42" s="4"/>
      <c r="B42" s="5"/>
      <c r="C42" s="5"/>
      <c r="D42" s="33" t="s">
        <v>60</v>
      </c>
      <c r="E42" s="6"/>
      <c r="F42" s="7"/>
      <c r="G42" s="97"/>
      <c r="H42" s="98"/>
    </row>
    <row r="43" spans="1:8" ht="51" x14ac:dyDescent="0.25">
      <c r="A43" s="4" t="s">
        <v>427</v>
      </c>
      <c r="B43" s="5" t="s">
        <v>5</v>
      </c>
      <c r="C43" s="5" t="s">
        <v>61</v>
      </c>
      <c r="D43" s="33" t="s">
        <v>62</v>
      </c>
      <c r="E43" s="6" t="s">
        <v>8</v>
      </c>
      <c r="F43" s="47">
        <v>248.32</v>
      </c>
      <c r="G43" s="95"/>
      <c r="H43" s="96">
        <f t="shared" si="0"/>
        <v>0</v>
      </c>
    </row>
    <row r="44" spans="1:8" x14ac:dyDescent="0.25">
      <c r="A44" s="4"/>
      <c r="B44" s="5"/>
      <c r="C44" s="5"/>
      <c r="D44" s="33" t="s">
        <v>60</v>
      </c>
      <c r="E44" s="6"/>
      <c r="F44" s="47"/>
      <c r="G44" s="97"/>
      <c r="H44" s="98"/>
    </row>
    <row r="45" spans="1:8" ht="51" x14ac:dyDescent="0.25">
      <c r="A45" s="4" t="s">
        <v>428</v>
      </c>
      <c r="B45" s="5" t="s">
        <v>5</v>
      </c>
      <c r="C45" s="5" t="s">
        <v>63</v>
      </c>
      <c r="D45" s="33" t="s">
        <v>64</v>
      </c>
      <c r="E45" s="6" t="s">
        <v>8</v>
      </c>
      <c r="F45" s="47">
        <v>85.7</v>
      </c>
      <c r="G45" s="95"/>
      <c r="H45" s="96">
        <f t="shared" si="0"/>
        <v>0</v>
      </c>
    </row>
    <row r="46" spans="1:8" x14ac:dyDescent="0.25">
      <c r="A46" s="4"/>
      <c r="B46" s="5"/>
      <c r="C46" s="5"/>
      <c r="D46" s="33" t="s">
        <v>50</v>
      </c>
      <c r="E46" s="6"/>
      <c r="F46" s="47"/>
      <c r="G46" s="97"/>
      <c r="H46" s="98"/>
    </row>
    <row r="47" spans="1:8" ht="63.75" x14ac:dyDescent="0.25">
      <c r="A47" s="4" t="s">
        <v>429</v>
      </c>
      <c r="B47" s="5" t="s">
        <v>5</v>
      </c>
      <c r="C47" s="5" t="s">
        <v>65</v>
      </c>
      <c r="D47" s="33" t="s">
        <v>66</v>
      </c>
      <c r="E47" s="6" t="s">
        <v>23</v>
      </c>
      <c r="F47" s="47">
        <v>3</v>
      </c>
      <c r="G47" s="95"/>
      <c r="H47" s="96">
        <f t="shared" si="0"/>
        <v>0</v>
      </c>
    </row>
    <row r="48" spans="1:8" x14ac:dyDescent="0.25">
      <c r="A48" s="4"/>
      <c r="B48" s="5"/>
      <c r="C48" s="5"/>
      <c r="D48" s="33">
        <v>3</v>
      </c>
      <c r="E48" s="6"/>
      <c r="F48" s="47"/>
      <c r="G48" s="97"/>
      <c r="H48" s="98"/>
    </row>
    <row r="49" spans="1:8" ht="25.5" x14ac:dyDescent="0.25">
      <c r="A49" s="4" t="s">
        <v>430</v>
      </c>
      <c r="B49" s="5" t="s">
        <v>5</v>
      </c>
      <c r="C49" s="5" t="s">
        <v>67</v>
      </c>
      <c r="D49" s="33" t="s">
        <v>68</v>
      </c>
      <c r="E49" s="6" t="s">
        <v>12</v>
      </c>
      <c r="F49" s="47">
        <v>28.88</v>
      </c>
      <c r="G49" s="95"/>
      <c r="H49" s="96">
        <f t="shared" si="0"/>
        <v>0</v>
      </c>
    </row>
    <row r="50" spans="1:8" ht="25.5" x14ac:dyDescent="0.25">
      <c r="A50" s="4"/>
      <c r="B50" s="5"/>
      <c r="C50" s="5"/>
      <c r="D50" s="33" t="s">
        <v>69</v>
      </c>
      <c r="E50" s="6"/>
      <c r="F50" s="47"/>
      <c r="G50" s="97"/>
      <c r="H50" s="98"/>
    </row>
    <row r="51" spans="1:8" ht="63.75" x14ac:dyDescent="0.25">
      <c r="A51" s="4" t="s">
        <v>431</v>
      </c>
      <c r="B51" s="5" t="s">
        <v>5</v>
      </c>
      <c r="C51" s="5" t="s">
        <v>70</v>
      </c>
      <c r="D51" s="33" t="s">
        <v>71</v>
      </c>
      <c r="E51" s="6" t="s">
        <v>8</v>
      </c>
      <c r="F51" s="47">
        <v>85.7</v>
      </c>
      <c r="G51" s="95"/>
      <c r="H51" s="96">
        <f t="shared" si="0"/>
        <v>0</v>
      </c>
    </row>
    <row r="52" spans="1:8" x14ac:dyDescent="0.25">
      <c r="A52" s="4"/>
      <c r="B52" s="5"/>
      <c r="C52" s="5"/>
      <c r="D52" s="33" t="s">
        <v>50</v>
      </c>
      <c r="E52" s="6"/>
      <c r="F52" s="47"/>
      <c r="G52" s="97"/>
      <c r="H52" s="98"/>
    </row>
    <row r="53" spans="1:8" ht="76.5" x14ac:dyDescent="0.25">
      <c r="A53" s="4" t="s">
        <v>432</v>
      </c>
      <c r="B53" s="5" t="s">
        <v>5</v>
      </c>
      <c r="C53" s="5" t="s">
        <v>72</v>
      </c>
      <c r="D53" s="33" t="s">
        <v>73</v>
      </c>
      <c r="E53" s="6" t="s">
        <v>8</v>
      </c>
      <c r="F53" s="47">
        <v>85.7</v>
      </c>
      <c r="G53" s="95"/>
      <c r="H53" s="96">
        <f t="shared" si="0"/>
        <v>0</v>
      </c>
    </row>
    <row r="54" spans="1:8" x14ac:dyDescent="0.25">
      <c r="A54" s="4"/>
      <c r="B54" s="5"/>
      <c r="C54" s="5"/>
      <c r="D54" s="33" t="s">
        <v>74</v>
      </c>
      <c r="E54" s="6"/>
      <c r="F54" s="7"/>
      <c r="G54" s="97"/>
      <c r="H54" s="98"/>
    </row>
    <row r="55" spans="1:8" ht="51" x14ac:dyDescent="0.25">
      <c r="A55" s="4" t="s">
        <v>433</v>
      </c>
      <c r="B55" s="5" t="s">
        <v>5</v>
      </c>
      <c r="C55" s="5" t="s">
        <v>75</v>
      </c>
      <c r="D55" s="33" t="s">
        <v>76</v>
      </c>
      <c r="E55" s="6" t="s">
        <v>8</v>
      </c>
      <c r="F55" s="47">
        <v>85.7</v>
      </c>
      <c r="G55" s="95"/>
      <c r="H55" s="96">
        <f t="shared" si="0"/>
        <v>0</v>
      </c>
    </row>
    <row r="56" spans="1:8" x14ac:dyDescent="0.25">
      <c r="A56" s="4"/>
      <c r="B56" s="5"/>
      <c r="C56" s="5"/>
      <c r="D56" s="33" t="s">
        <v>74</v>
      </c>
      <c r="E56" s="6"/>
      <c r="F56" s="47"/>
      <c r="G56" s="97"/>
      <c r="H56" s="98"/>
    </row>
    <row r="57" spans="1:8" ht="51" x14ac:dyDescent="0.25">
      <c r="A57" s="4" t="s">
        <v>434</v>
      </c>
      <c r="B57" s="5" t="s">
        <v>5</v>
      </c>
      <c r="C57" s="5" t="s">
        <v>77</v>
      </c>
      <c r="D57" s="33" t="s">
        <v>78</v>
      </c>
      <c r="E57" s="6" t="s">
        <v>8</v>
      </c>
      <c r="F57" s="47">
        <v>20.94</v>
      </c>
      <c r="G57" s="95"/>
      <c r="H57" s="96">
        <f t="shared" si="0"/>
        <v>0</v>
      </c>
    </row>
    <row r="58" spans="1:8" x14ac:dyDescent="0.25">
      <c r="A58" s="4"/>
      <c r="B58" s="5"/>
      <c r="C58" s="5"/>
      <c r="D58" s="33">
        <v>20.94</v>
      </c>
      <c r="E58" s="6"/>
      <c r="F58" s="47"/>
      <c r="G58" s="97"/>
      <c r="H58" s="98"/>
    </row>
    <row r="59" spans="1:8" ht="51" x14ac:dyDescent="0.25">
      <c r="A59" s="4" t="s">
        <v>435</v>
      </c>
      <c r="B59" s="5" t="s">
        <v>5</v>
      </c>
      <c r="C59" s="5" t="s">
        <v>79</v>
      </c>
      <c r="D59" s="33" t="s">
        <v>80</v>
      </c>
      <c r="E59" s="6" t="s">
        <v>8</v>
      </c>
      <c r="F59" s="47">
        <v>20.94</v>
      </c>
      <c r="G59" s="95"/>
      <c r="H59" s="96">
        <f t="shared" si="0"/>
        <v>0</v>
      </c>
    </row>
    <row r="60" spans="1:8" x14ac:dyDescent="0.25">
      <c r="A60" s="4"/>
      <c r="B60" s="5"/>
      <c r="C60" s="5"/>
      <c r="D60" s="33" t="s">
        <v>81</v>
      </c>
      <c r="E60" s="6"/>
      <c r="F60" s="47"/>
      <c r="G60" s="97"/>
      <c r="H60" s="98"/>
    </row>
    <row r="61" spans="1:8" ht="51" x14ac:dyDescent="0.25">
      <c r="A61" s="4" t="s">
        <v>436</v>
      </c>
      <c r="B61" s="5" t="s">
        <v>5</v>
      </c>
      <c r="C61" s="5" t="s">
        <v>82</v>
      </c>
      <c r="D61" s="33" t="s">
        <v>83</v>
      </c>
      <c r="E61" s="6" t="s">
        <v>8</v>
      </c>
      <c r="F61" s="47">
        <v>4.2</v>
      </c>
      <c r="G61" s="95"/>
      <c r="H61" s="96">
        <f t="shared" si="0"/>
        <v>0</v>
      </c>
    </row>
    <row r="62" spans="1:8" x14ac:dyDescent="0.25">
      <c r="A62" s="4"/>
      <c r="B62" s="5"/>
      <c r="C62" s="5"/>
      <c r="D62" s="33" t="s">
        <v>84</v>
      </c>
      <c r="E62" s="6"/>
      <c r="F62" s="47"/>
      <c r="G62" s="97"/>
      <c r="H62" s="98"/>
    </row>
    <row r="63" spans="1:8" ht="38.25" x14ac:dyDescent="0.25">
      <c r="A63" s="4" t="s">
        <v>437</v>
      </c>
      <c r="B63" s="5" t="s">
        <v>5</v>
      </c>
      <c r="C63" s="5" t="s">
        <v>85</v>
      </c>
      <c r="D63" s="33" t="s">
        <v>86</v>
      </c>
      <c r="E63" s="6" t="s">
        <v>8</v>
      </c>
      <c r="F63" s="47">
        <v>20.94</v>
      </c>
      <c r="G63" s="95"/>
      <c r="H63" s="96">
        <f t="shared" si="0"/>
        <v>0</v>
      </c>
    </row>
    <row r="64" spans="1:8" x14ac:dyDescent="0.25">
      <c r="A64" s="4"/>
      <c r="B64" s="5"/>
      <c r="C64" s="5"/>
      <c r="D64" s="33" t="s">
        <v>81</v>
      </c>
      <c r="E64" s="6"/>
      <c r="F64" s="47"/>
      <c r="G64" s="97"/>
      <c r="H64" s="98"/>
    </row>
    <row r="65" spans="1:8" ht="38.25" x14ac:dyDescent="0.25">
      <c r="A65" s="4" t="s">
        <v>438</v>
      </c>
      <c r="B65" s="5" t="s">
        <v>5</v>
      </c>
      <c r="C65" s="5" t="s">
        <v>87</v>
      </c>
      <c r="D65" s="33" t="s">
        <v>88</v>
      </c>
      <c r="E65" s="6" t="s">
        <v>8</v>
      </c>
      <c r="F65" s="47">
        <v>20.94</v>
      </c>
      <c r="G65" s="95"/>
      <c r="H65" s="96">
        <f t="shared" si="0"/>
        <v>0</v>
      </c>
    </row>
    <row r="66" spans="1:8" x14ac:dyDescent="0.25">
      <c r="A66" s="4"/>
      <c r="B66" s="5"/>
      <c r="C66" s="5"/>
      <c r="D66" s="33" t="s">
        <v>81</v>
      </c>
      <c r="E66" s="6"/>
      <c r="F66" s="47"/>
      <c r="G66" s="97"/>
      <c r="H66" s="98"/>
    </row>
    <row r="67" spans="1:8" ht="38.25" x14ac:dyDescent="0.25">
      <c r="A67" s="4" t="s">
        <v>439</v>
      </c>
      <c r="B67" s="5" t="s">
        <v>5</v>
      </c>
      <c r="C67" s="5" t="s">
        <v>89</v>
      </c>
      <c r="D67" s="33" t="s">
        <v>90</v>
      </c>
      <c r="E67" s="6" t="s">
        <v>12</v>
      </c>
      <c r="F67" s="47">
        <v>12.14</v>
      </c>
      <c r="G67" s="95"/>
      <c r="H67" s="96">
        <f t="shared" si="0"/>
        <v>0</v>
      </c>
    </row>
    <row r="68" spans="1:8" x14ac:dyDescent="0.25">
      <c r="A68" s="4"/>
      <c r="B68" s="5"/>
      <c r="C68" s="5"/>
      <c r="D68" s="33" t="s">
        <v>91</v>
      </c>
      <c r="E68" s="6"/>
      <c r="F68" s="47"/>
      <c r="G68" s="97"/>
      <c r="H68" s="98"/>
    </row>
    <row r="69" spans="1:8" ht="38.25" x14ac:dyDescent="0.25">
      <c r="A69" s="4" t="s">
        <v>440</v>
      </c>
      <c r="B69" s="5" t="s">
        <v>5</v>
      </c>
      <c r="C69" s="5" t="s">
        <v>92</v>
      </c>
      <c r="D69" s="33" t="s">
        <v>93</v>
      </c>
      <c r="E69" s="6" t="s">
        <v>8</v>
      </c>
      <c r="F69" s="47">
        <v>40.21</v>
      </c>
      <c r="G69" s="95"/>
      <c r="H69" s="96">
        <f t="shared" si="0"/>
        <v>0</v>
      </c>
    </row>
    <row r="70" spans="1:8" x14ac:dyDescent="0.25">
      <c r="A70" s="4"/>
      <c r="B70" s="5"/>
      <c r="C70" s="5"/>
      <c r="D70" s="33">
        <v>40.21</v>
      </c>
      <c r="E70" s="6"/>
      <c r="F70" s="7"/>
      <c r="G70" s="97"/>
      <c r="H70" s="98"/>
    </row>
    <row r="71" spans="1:8" ht="38.25" x14ac:dyDescent="0.25">
      <c r="A71" s="4" t="s">
        <v>441</v>
      </c>
      <c r="B71" s="5" t="s">
        <v>5</v>
      </c>
      <c r="C71" s="5" t="s">
        <v>94</v>
      </c>
      <c r="D71" s="33" t="s">
        <v>95</v>
      </c>
      <c r="E71" s="6" t="s">
        <v>8</v>
      </c>
      <c r="F71" s="47">
        <v>40.21</v>
      </c>
      <c r="G71" s="95"/>
      <c r="H71" s="96">
        <f t="shared" ref="H71:H133" si="1">F71*G71</f>
        <v>0</v>
      </c>
    </row>
    <row r="72" spans="1:8" x14ac:dyDescent="0.25">
      <c r="A72" s="4"/>
      <c r="B72" s="5"/>
      <c r="C72" s="5"/>
      <c r="D72" s="33" t="s">
        <v>96</v>
      </c>
      <c r="E72" s="6"/>
      <c r="F72" s="47"/>
      <c r="G72" s="97"/>
      <c r="H72" s="98"/>
    </row>
    <row r="73" spans="1:8" ht="25.5" x14ac:dyDescent="0.25">
      <c r="A73" s="4" t="s">
        <v>442</v>
      </c>
      <c r="B73" s="5" t="s">
        <v>5</v>
      </c>
      <c r="C73" s="5" t="s">
        <v>97</v>
      </c>
      <c r="D73" s="33" t="s">
        <v>98</v>
      </c>
      <c r="E73" s="6" t="s">
        <v>12</v>
      </c>
      <c r="F73" s="47">
        <v>54.85</v>
      </c>
      <c r="G73" s="95"/>
      <c r="H73" s="96">
        <f t="shared" si="1"/>
        <v>0</v>
      </c>
    </row>
    <row r="74" spans="1:8" ht="46.5" customHeight="1" x14ac:dyDescent="0.25">
      <c r="A74" s="4"/>
      <c r="B74" s="5"/>
      <c r="C74" s="5"/>
      <c r="D74" s="33" t="s">
        <v>99</v>
      </c>
      <c r="E74" s="6"/>
      <c r="F74" s="47"/>
      <c r="G74" s="97"/>
      <c r="H74" s="98"/>
    </row>
    <row r="75" spans="1:8" ht="38.25" x14ac:dyDescent="0.25">
      <c r="A75" s="4" t="s">
        <v>443</v>
      </c>
      <c r="B75" s="5" t="s">
        <v>5</v>
      </c>
      <c r="C75" s="5" t="s">
        <v>100</v>
      </c>
      <c r="D75" s="33" t="s">
        <v>101</v>
      </c>
      <c r="E75" s="6" t="s">
        <v>8</v>
      </c>
      <c r="F75" s="47">
        <v>64.760000000000005</v>
      </c>
      <c r="G75" s="95"/>
      <c r="H75" s="96">
        <f t="shared" si="1"/>
        <v>0</v>
      </c>
    </row>
    <row r="76" spans="1:8" x14ac:dyDescent="0.25">
      <c r="A76" s="4"/>
      <c r="B76" s="5"/>
      <c r="C76" s="5"/>
      <c r="D76" s="33">
        <v>64.760000000000005</v>
      </c>
      <c r="E76" s="6"/>
      <c r="F76" s="47"/>
      <c r="G76" s="97"/>
      <c r="H76" s="98"/>
    </row>
    <row r="77" spans="1:8" ht="51" x14ac:dyDescent="0.25">
      <c r="A77" s="4" t="s">
        <v>444</v>
      </c>
      <c r="B77" s="5" t="s">
        <v>5</v>
      </c>
      <c r="C77" s="5" t="s">
        <v>102</v>
      </c>
      <c r="D77" s="33" t="s">
        <v>103</v>
      </c>
      <c r="E77" s="6" t="s">
        <v>8</v>
      </c>
      <c r="F77" s="47">
        <v>9.83</v>
      </c>
      <c r="G77" s="95"/>
      <c r="H77" s="96">
        <f t="shared" si="1"/>
        <v>0</v>
      </c>
    </row>
    <row r="78" spans="1:8" ht="25.5" x14ac:dyDescent="0.25">
      <c r="A78" s="4"/>
      <c r="B78" s="5"/>
      <c r="C78" s="5"/>
      <c r="D78" s="33" t="s">
        <v>104</v>
      </c>
      <c r="E78" s="6"/>
      <c r="F78" s="47"/>
      <c r="G78" s="97"/>
      <c r="H78" s="98"/>
    </row>
    <row r="79" spans="1:8" ht="51" x14ac:dyDescent="0.25">
      <c r="A79" s="4" t="s">
        <v>445</v>
      </c>
      <c r="B79" s="5" t="s">
        <v>5</v>
      </c>
      <c r="C79" s="5" t="s">
        <v>105</v>
      </c>
      <c r="D79" s="33" t="s">
        <v>106</v>
      </c>
      <c r="E79" s="6" t="s">
        <v>12</v>
      </c>
      <c r="F79" s="47">
        <v>34.56</v>
      </c>
      <c r="G79" s="95"/>
      <c r="H79" s="96">
        <f t="shared" si="1"/>
        <v>0</v>
      </c>
    </row>
    <row r="80" spans="1:8" x14ac:dyDescent="0.25">
      <c r="A80" s="4"/>
      <c r="B80" s="5"/>
      <c r="C80" s="5"/>
      <c r="D80" s="33" t="s">
        <v>107</v>
      </c>
      <c r="E80" s="6"/>
      <c r="F80" s="47"/>
      <c r="G80" s="97"/>
      <c r="H80" s="98"/>
    </row>
    <row r="81" spans="1:8" ht="51" x14ac:dyDescent="0.25">
      <c r="A81" s="4" t="s">
        <v>446</v>
      </c>
      <c r="B81" s="5" t="s">
        <v>5</v>
      </c>
      <c r="C81" s="5" t="s">
        <v>108</v>
      </c>
      <c r="D81" s="33" t="s">
        <v>109</v>
      </c>
      <c r="E81" s="6" t="s">
        <v>12</v>
      </c>
      <c r="F81" s="47">
        <v>126.92</v>
      </c>
      <c r="G81" s="95"/>
      <c r="H81" s="96">
        <f t="shared" si="1"/>
        <v>0</v>
      </c>
    </row>
    <row r="82" spans="1:8" x14ac:dyDescent="0.25">
      <c r="A82" s="4"/>
      <c r="B82" s="5"/>
      <c r="C82" s="5"/>
      <c r="D82" s="33">
        <v>126.92</v>
      </c>
      <c r="E82" s="6"/>
      <c r="F82" s="47"/>
      <c r="G82" s="97"/>
      <c r="H82" s="98"/>
    </row>
    <row r="83" spans="1:8" ht="51" x14ac:dyDescent="0.25">
      <c r="A83" s="4" t="s">
        <v>447</v>
      </c>
      <c r="B83" s="5" t="s">
        <v>5</v>
      </c>
      <c r="C83" s="5" t="s">
        <v>110</v>
      </c>
      <c r="D83" s="33" t="s">
        <v>111</v>
      </c>
      <c r="E83" s="6" t="s">
        <v>23</v>
      </c>
      <c r="F83" s="47">
        <v>6</v>
      </c>
      <c r="G83" s="95"/>
      <c r="H83" s="96">
        <f t="shared" si="1"/>
        <v>0</v>
      </c>
    </row>
    <row r="84" spans="1:8" x14ac:dyDescent="0.25">
      <c r="A84" s="4"/>
      <c r="B84" s="5"/>
      <c r="C84" s="5"/>
      <c r="D84" s="33">
        <v>6</v>
      </c>
      <c r="E84" s="6"/>
      <c r="F84" s="47"/>
      <c r="G84" s="97"/>
      <c r="H84" s="98"/>
    </row>
    <row r="85" spans="1:8" ht="51" x14ac:dyDescent="0.25">
      <c r="A85" s="4" t="s">
        <v>448</v>
      </c>
      <c r="B85" s="5" t="s">
        <v>5</v>
      </c>
      <c r="C85" s="5" t="s">
        <v>112</v>
      </c>
      <c r="D85" s="33" t="s">
        <v>113</v>
      </c>
      <c r="E85" s="6" t="s">
        <v>12</v>
      </c>
      <c r="F85" s="47">
        <v>2.7</v>
      </c>
      <c r="G85" s="95"/>
      <c r="H85" s="96">
        <f t="shared" si="1"/>
        <v>0</v>
      </c>
    </row>
    <row r="86" spans="1:8" x14ac:dyDescent="0.25">
      <c r="A86" s="4"/>
      <c r="B86" s="5"/>
      <c r="C86" s="5"/>
      <c r="D86" s="33">
        <v>2.7</v>
      </c>
      <c r="E86" s="6"/>
      <c r="F86" s="47"/>
      <c r="G86" s="97"/>
      <c r="H86" s="98"/>
    </row>
    <row r="87" spans="1:8" ht="63.75" x14ac:dyDescent="0.25">
      <c r="A87" s="4" t="s">
        <v>449</v>
      </c>
      <c r="B87" s="5" t="s">
        <v>5</v>
      </c>
      <c r="C87" s="5" t="s">
        <v>114</v>
      </c>
      <c r="D87" s="33" t="s">
        <v>115</v>
      </c>
      <c r="E87" s="6" t="s">
        <v>23</v>
      </c>
      <c r="F87" s="47">
        <v>5</v>
      </c>
      <c r="G87" s="95"/>
      <c r="H87" s="96">
        <f t="shared" si="1"/>
        <v>0</v>
      </c>
    </row>
    <row r="88" spans="1:8" x14ac:dyDescent="0.25">
      <c r="A88" s="4"/>
      <c r="B88" s="5"/>
      <c r="C88" s="5"/>
      <c r="D88" s="33">
        <v>5</v>
      </c>
      <c r="E88" s="6"/>
      <c r="F88" s="47"/>
      <c r="G88" s="97"/>
      <c r="H88" s="98"/>
    </row>
    <row r="89" spans="1:8" ht="62.25" customHeight="1" x14ac:dyDescent="0.25">
      <c r="A89" s="4" t="s">
        <v>450</v>
      </c>
      <c r="B89" s="5" t="s">
        <v>5</v>
      </c>
      <c r="C89" s="5" t="s">
        <v>116</v>
      </c>
      <c r="D89" s="33" t="s">
        <v>117</v>
      </c>
      <c r="E89" s="6" t="s">
        <v>8</v>
      </c>
      <c r="F89" s="47">
        <v>6.4</v>
      </c>
      <c r="G89" s="95"/>
      <c r="H89" s="96">
        <f t="shared" si="1"/>
        <v>0</v>
      </c>
    </row>
    <row r="90" spans="1:8" x14ac:dyDescent="0.25">
      <c r="A90" s="4"/>
      <c r="B90" s="5"/>
      <c r="C90" s="5"/>
      <c r="D90" s="33" t="s">
        <v>118</v>
      </c>
      <c r="E90" s="6"/>
      <c r="F90" s="47"/>
      <c r="G90" s="97"/>
      <c r="H90" s="98"/>
    </row>
    <row r="91" spans="1:8" ht="51" x14ac:dyDescent="0.25">
      <c r="A91" s="4" t="s">
        <v>451</v>
      </c>
      <c r="B91" s="5" t="s">
        <v>5</v>
      </c>
      <c r="C91" s="5" t="s">
        <v>119</v>
      </c>
      <c r="D91" s="33" t="s">
        <v>120</v>
      </c>
      <c r="E91" s="6" t="s">
        <v>8</v>
      </c>
      <c r="F91" s="47">
        <v>1.6</v>
      </c>
      <c r="G91" s="95"/>
      <c r="H91" s="96">
        <f t="shared" si="1"/>
        <v>0</v>
      </c>
    </row>
    <row r="92" spans="1:8" x14ac:dyDescent="0.25">
      <c r="A92" s="4"/>
      <c r="B92" s="5"/>
      <c r="C92" s="5"/>
      <c r="D92" s="33"/>
      <c r="E92" s="6"/>
      <c r="F92" s="47"/>
      <c r="G92" s="97"/>
      <c r="H92" s="98"/>
    </row>
    <row r="93" spans="1:8" ht="25.5" x14ac:dyDescent="0.25">
      <c r="A93" s="4" t="s">
        <v>452</v>
      </c>
      <c r="B93" s="5" t="s">
        <v>5</v>
      </c>
      <c r="C93" s="5" t="s">
        <v>121</v>
      </c>
      <c r="D93" s="33" t="s">
        <v>122</v>
      </c>
      <c r="E93" s="6" t="s">
        <v>23</v>
      </c>
      <c r="F93" s="47">
        <v>4</v>
      </c>
      <c r="G93" s="95"/>
      <c r="H93" s="96">
        <f t="shared" si="1"/>
        <v>0</v>
      </c>
    </row>
    <row r="94" spans="1:8" x14ac:dyDescent="0.25">
      <c r="A94" s="4"/>
      <c r="B94" s="5"/>
      <c r="C94" s="5"/>
      <c r="D94" s="33">
        <v>4</v>
      </c>
      <c r="E94" s="6"/>
      <c r="F94" s="47"/>
      <c r="G94" s="97"/>
      <c r="H94" s="98"/>
    </row>
    <row r="95" spans="1:8" ht="38.25" x14ac:dyDescent="0.25">
      <c r="A95" s="4" t="s">
        <v>453</v>
      </c>
      <c r="B95" s="5" t="s">
        <v>5</v>
      </c>
      <c r="C95" s="5" t="s">
        <v>123</v>
      </c>
      <c r="D95" s="33" t="s">
        <v>124</v>
      </c>
      <c r="E95" s="6" t="s">
        <v>23</v>
      </c>
      <c r="F95" s="47">
        <v>1</v>
      </c>
      <c r="G95" s="95"/>
      <c r="H95" s="96">
        <f t="shared" si="1"/>
        <v>0</v>
      </c>
    </row>
    <row r="96" spans="1:8" x14ac:dyDescent="0.25">
      <c r="A96" s="4"/>
      <c r="B96" s="5"/>
      <c r="C96" s="5"/>
      <c r="D96" s="33">
        <v>1</v>
      </c>
      <c r="E96" s="6"/>
      <c r="F96" s="47"/>
      <c r="G96" s="97"/>
      <c r="H96" s="98"/>
    </row>
    <row r="97" spans="1:8" ht="25.5" x14ac:dyDescent="0.25">
      <c r="A97" s="4" t="s">
        <v>454</v>
      </c>
      <c r="B97" s="5" t="s">
        <v>5</v>
      </c>
      <c r="C97" s="5" t="s">
        <v>125</v>
      </c>
      <c r="D97" s="33" t="s">
        <v>126</v>
      </c>
      <c r="E97" s="6" t="s">
        <v>23</v>
      </c>
      <c r="F97" s="47">
        <v>5</v>
      </c>
      <c r="G97" s="95"/>
      <c r="H97" s="96">
        <f t="shared" si="1"/>
        <v>0</v>
      </c>
    </row>
    <row r="98" spans="1:8" x14ac:dyDescent="0.25">
      <c r="A98" s="4"/>
      <c r="B98" s="5"/>
      <c r="C98" s="5"/>
      <c r="D98" s="33">
        <v>5</v>
      </c>
      <c r="E98" s="6"/>
      <c r="F98" s="7"/>
      <c r="G98" s="97"/>
      <c r="H98" s="98"/>
    </row>
    <row r="99" spans="1:8" ht="62.25" customHeight="1" x14ac:dyDescent="0.25">
      <c r="A99" s="4" t="s">
        <v>455</v>
      </c>
      <c r="B99" s="5" t="s">
        <v>5</v>
      </c>
      <c r="C99" s="5" t="s">
        <v>127</v>
      </c>
      <c r="D99" s="33" t="s">
        <v>128</v>
      </c>
      <c r="E99" s="6" t="s">
        <v>8</v>
      </c>
      <c r="F99" s="47">
        <v>1.8</v>
      </c>
      <c r="G99" s="95"/>
      <c r="H99" s="96">
        <f t="shared" si="1"/>
        <v>0</v>
      </c>
    </row>
    <row r="100" spans="1:8" x14ac:dyDescent="0.25">
      <c r="A100" s="4"/>
      <c r="B100" s="5"/>
      <c r="C100" s="5"/>
      <c r="D100" s="33" t="s">
        <v>129</v>
      </c>
      <c r="E100" s="6"/>
      <c r="F100" s="47"/>
      <c r="G100" s="97"/>
      <c r="H100" s="98"/>
    </row>
    <row r="101" spans="1:8" ht="63.75" x14ac:dyDescent="0.25">
      <c r="A101" s="4" t="s">
        <v>456</v>
      </c>
      <c r="B101" s="5" t="s">
        <v>5</v>
      </c>
      <c r="C101" s="5" t="s">
        <v>130</v>
      </c>
      <c r="D101" s="33" t="s">
        <v>131</v>
      </c>
      <c r="E101" s="6" t="s">
        <v>8</v>
      </c>
      <c r="F101" s="47">
        <v>208.11</v>
      </c>
      <c r="G101" s="95"/>
      <c r="H101" s="96">
        <f t="shared" si="1"/>
        <v>0</v>
      </c>
    </row>
    <row r="102" spans="1:8" ht="25.5" x14ac:dyDescent="0.25">
      <c r="A102" s="4"/>
      <c r="B102" s="5"/>
      <c r="C102" s="5"/>
      <c r="D102" s="33" t="s">
        <v>132</v>
      </c>
      <c r="E102" s="6"/>
      <c r="F102" s="47"/>
      <c r="G102" s="97"/>
      <c r="H102" s="98"/>
    </row>
    <row r="103" spans="1:8" ht="63.75" x14ac:dyDescent="0.25">
      <c r="A103" s="4" t="s">
        <v>457</v>
      </c>
      <c r="B103" s="5" t="s">
        <v>5</v>
      </c>
      <c r="C103" s="5" t="s">
        <v>133</v>
      </c>
      <c r="D103" s="33" t="s">
        <v>134</v>
      </c>
      <c r="E103" s="6" t="s">
        <v>8</v>
      </c>
      <c r="F103" s="47">
        <v>85.7</v>
      </c>
      <c r="G103" s="95"/>
      <c r="H103" s="96">
        <f t="shared" si="1"/>
        <v>0</v>
      </c>
    </row>
    <row r="104" spans="1:8" x14ac:dyDescent="0.25">
      <c r="A104" s="4"/>
      <c r="B104" s="5"/>
      <c r="C104" s="5"/>
      <c r="D104" s="33" t="s">
        <v>50</v>
      </c>
      <c r="E104" s="6"/>
      <c r="F104" s="47"/>
      <c r="G104" s="97"/>
      <c r="H104" s="98"/>
    </row>
    <row r="105" spans="1:8" ht="51" x14ac:dyDescent="0.25">
      <c r="A105" s="4" t="s">
        <v>458</v>
      </c>
      <c r="B105" s="5" t="s">
        <v>5</v>
      </c>
      <c r="C105" s="5" t="s">
        <v>135</v>
      </c>
      <c r="D105" s="33" t="s">
        <v>136</v>
      </c>
      <c r="E105" s="6" t="s">
        <v>8</v>
      </c>
      <c r="F105" s="47">
        <v>85.7</v>
      </c>
      <c r="G105" s="95"/>
      <c r="H105" s="96">
        <f t="shared" si="1"/>
        <v>0</v>
      </c>
    </row>
    <row r="106" spans="1:8" x14ac:dyDescent="0.25">
      <c r="A106" s="4"/>
      <c r="B106" s="5"/>
      <c r="C106" s="5"/>
      <c r="D106" s="33" t="s">
        <v>50</v>
      </c>
      <c r="E106" s="6"/>
      <c r="F106" s="47"/>
      <c r="G106" s="97"/>
      <c r="H106" s="98"/>
    </row>
    <row r="107" spans="1:8" ht="56.25" customHeight="1" x14ac:dyDescent="0.25">
      <c r="A107" s="4" t="s">
        <v>459</v>
      </c>
      <c r="B107" s="5" t="s">
        <v>5</v>
      </c>
      <c r="C107" s="5" t="s">
        <v>137</v>
      </c>
      <c r="D107" s="33" t="s">
        <v>138</v>
      </c>
      <c r="E107" s="6" t="s">
        <v>8</v>
      </c>
      <c r="F107" s="47">
        <v>208.11</v>
      </c>
      <c r="G107" s="95"/>
      <c r="H107" s="96">
        <f t="shared" si="1"/>
        <v>0</v>
      </c>
    </row>
    <row r="108" spans="1:8" x14ac:dyDescent="0.25">
      <c r="A108" s="4"/>
      <c r="B108" s="5"/>
      <c r="C108" s="5"/>
      <c r="D108" s="33" t="s">
        <v>139</v>
      </c>
      <c r="E108" s="6"/>
      <c r="F108" s="47"/>
      <c r="G108" s="97"/>
      <c r="H108" s="98"/>
    </row>
    <row r="109" spans="1:8" ht="55.5" customHeight="1" x14ac:dyDescent="0.25">
      <c r="A109" s="4" t="s">
        <v>460</v>
      </c>
      <c r="B109" s="5" t="s">
        <v>5</v>
      </c>
      <c r="C109" s="5" t="s">
        <v>140</v>
      </c>
      <c r="D109" s="33" t="s">
        <v>141</v>
      </c>
      <c r="E109" s="6" t="s">
        <v>8</v>
      </c>
      <c r="F109" s="47">
        <v>293.81</v>
      </c>
      <c r="G109" s="95"/>
      <c r="H109" s="96">
        <f t="shared" si="1"/>
        <v>0</v>
      </c>
    </row>
    <row r="110" spans="1:8" x14ac:dyDescent="0.25">
      <c r="A110" s="4"/>
      <c r="B110" s="5"/>
      <c r="C110" s="5"/>
      <c r="D110" s="33">
        <v>293.81</v>
      </c>
      <c r="E110" s="6"/>
      <c r="F110" s="7"/>
      <c r="G110" s="97"/>
      <c r="H110" s="98"/>
    </row>
    <row r="111" spans="1:8" ht="51" x14ac:dyDescent="0.25">
      <c r="A111" s="4" t="s">
        <v>461</v>
      </c>
      <c r="B111" s="5" t="s">
        <v>5</v>
      </c>
      <c r="C111" s="5" t="s">
        <v>142</v>
      </c>
      <c r="D111" s="33" t="s">
        <v>143</v>
      </c>
      <c r="E111" s="6" t="s">
        <v>23</v>
      </c>
      <c r="F111" s="47">
        <v>5</v>
      </c>
      <c r="G111" s="95"/>
      <c r="H111" s="96">
        <f t="shared" si="1"/>
        <v>0</v>
      </c>
    </row>
    <row r="112" spans="1:8" x14ac:dyDescent="0.25">
      <c r="A112" s="4"/>
      <c r="B112" s="5"/>
      <c r="C112" s="5"/>
      <c r="D112" s="33">
        <v>5</v>
      </c>
      <c r="E112" s="6"/>
      <c r="F112" s="47"/>
      <c r="G112" s="97"/>
      <c r="H112" s="98"/>
    </row>
    <row r="113" spans="1:8" ht="51" x14ac:dyDescent="0.25">
      <c r="A113" s="4" t="s">
        <v>462</v>
      </c>
      <c r="B113" s="5" t="s">
        <v>144</v>
      </c>
      <c r="C113" s="5" t="s">
        <v>145</v>
      </c>
      <c r="D113" s="33" t="s">
        <v>146</v>
      </c>
      <c r="E113" s="6" t="s">
        <v>23</v>
      </c>
      <c r="F113" s="47">
        <v>2</v>
      </c>
      <c r="G113" s="95"/>
      <c r="H113" s="96">
        <f t="shared" si="1"/>
        <v>0</v>
      </c>
    </row>
    <row r="114" spans="1:8" x14ac:dyDescent="0.25">
      <c r="A114" s="4"/>
      <c r="B114" s="5"/>
      <c r="C114" s="5"/>
      <c r="D114" s="33">
        <v>2</v>
      </c>
      <c r="E114" s="6"/>
      <c r="F114" s="47"/>
      <c r="G114" s="97"/>
      <c r="H114" s="98"/>
    </row>
    <row r="115" spans="1:8" ht="38.25" x14ac:dyDescent="0.25">
      <c r="A115" s="4" t="s">
        <v>463</v>
      </c>
      <c r="B115" s="5" t="s">
        <v>144</v>
      </c>
      <c r="C115" s="5" t="s">
        <v>147</v>
      </c>
      <c r="D115" s="33" t="s">
        <v>148</v>
      </c>
      <c r="E115" s="6" t="s">
        <v>23</v>
      </c>
      <c r="F115" s="47">
        <v>1</v>
      </c>
      <c r="G115" s="95"/>
      <c r="H115" s="96">
        <f t="shared" si="1"/>
        <v>0</v>
      </c>
    </row>
    <row r="116" spans="1:8" x14ac:dyDescent="0.25">
      <c r="A116" s="4"/>
      <c r="B116" s="5"/>
      <c r="C116" s="5"/>
      <c r="D116" s="33">
        <v>1</v>
      </c>
      <c r="E116" s="6"/>
      <c r="F116" s="47"/>
      <c r="G116" s="97"/>
      <c r="H116" s="98"/>
    </row>
    <row r="117" spans="1:8" ht="63.75" x14ac:dyDescent="0.25">
      <c r="A117" s="4" t="s">
        <v>464</v>
      </c>
      <c r="B117" s="5" t="s">
        <v>144</v>
      </c>
      <c r="C117" s="5" t="s">
        <v>149</v>
      </c>
      <c r="D117" s="33" t="s">
        <v>150</v>
      </c>
      <c r="E117" s="6" t="s">
        <v>8</v>
      </c>
      <c r="F117" s="47">
        <v>6.59</v>
      </c>
      <c r="G117" s="95"/>
      <c r="H117" s="96">
        <f t="shared" si="1"/>
        <v>0</v>
      </c>
    </row>
    <row r="118" spans="1:8" x14ac:dyDescent="0.25">
      <c r="A118" s="4"/>
      <c r="B118" s="5"/>
      <c r="C118" s="5"/>
      <c r="D118" s="33" t="s">
        <v>151</v>
      </c>
      <c r="E118" s="6"/>
      <c r="F118" s="47"/>
      <c r="G118" s="97"/>
      <c r="H118" s="98"/>
    </row>
    <row r="119" spans="1:8" ht="63.75" x14ac:dyDescent="0.25">
      <c r="A119" s="4" t="s">
        <v>465</v>
      </c>
      <c r="B119" s="5" t="s">
        <v>144</v>
      </c>
      <c r="C119" s="5" t="s">
        <v>152</v>
      </c>
      <c r="D119" s="33" t="s">
        <v>153</v>
      </c>
      <c r="E119" s="6" t="s">
        <v>8</v>
      </c>
      <c r="F119" s="47">
        <v>6.59</v>
      </c>
      <c r="G119" s="95"/>
      <c r="H119" s="96">
        <f t="shared" si="1"/>
        <v>0</v>
      </c>
    </row>
    <row r="120" spans="1:8" x14ac:dyDescent="0.25">
      <c r="A120" s="4"/>
      <c r="B120" s="5"/>
      <c r="C120" s="5"/>
      <c r="D120" s="33">
        <v>6.59</v>
      </c>
      <c r="E120" s="6"/>
      <c r="F120" s="7"/>
      <c r="G120" s="97"/>
      <c r="H120" s="98"/>
    </row>
    <row r="121" spans="1:8" ht="51" x14ac:dyDescent="0.25">
      <c r="A121" s="4" t="s">
        <v>466</v>
      </c>
      <c r="B121" s="5" t="s">
        <v>144</v>
      </c>
      <c r="C121" s="5" t="s">
        <v>154</v>
      </c>
      <c r="D121" s="33" t="s">
        <v>155</v>
      </c>
      <c r="E121" s="6" t="s">
        <v>8</v>
      </c>
      <c r="F121" s="47">
        <v>6.59</v>
      </c>
      <c r="G121" s="95"/>
      <c r="H121" s="96">
        <f t="shared" si="1"/>
        <v>0</v>
      </c>
    </row>
    <row r="122" spans="1:8" x14ac:dyDescent="0.25">
      <c r="A122" s="4"/>
      <c r="B122" s="5"/>
      <c r="C122" s="5"/>
      <c r="D122" s="33">
        <v>6.59</v>
      </c>
      <c r="E122" s="6"/>
      <c r="F122" s="47"/>
      <c r="G122" s="97"/>
      <c r="H122" s="98"/>
    </row>
    <row r="123" spans="1:8" ht="114" customHeight="1" x14ac:dyDescent="0.25">
      <c r="A123" s="4" t="s">
        <v>467</v>
      </c>
      <c r="B123" s="5" t="s">
        <v>144</v>
      </c>
      <c r="C123" s="5" t="s">
        <v>156</v>
      </c>
      <c r="D123" s="33" t="s">
        <v>157</v>
      </c>
      <c r="E123" s="6" t="s">
        <v>8</v>
      </c>
      <c r="F123" s="47">
        <v>6.59</v>
      </c>
      <c r="G123" s="95"/>
      <c r="H123" s="96">
        <f t="shared" si="1"/>
        <v>0</v>
      </c>
    </row>
    <row r="124" spans="1:8" x14ac:dyDescent="0.25">
      <c r="A124" s="4"/>
      <c r="B124" s="5"/>
      <c r="C124" s="5"/>
      <c r="D124" s="33">
        <v>6.59</v>
      </c>
      <c r="E124" s="6"/>
      <c r="F124" s="47"/>
      <c r="G124" s="97"/>
      <c r="H124" s="98"/>
    </row>
    <row r="125" spans="1:8" ht="51" x14ac:dyDescent="0.25">
      <c r="A125" s="4" t="s">
        <v>468</v>
      </c>
      <c r="B125" s="5" t="s">
        <v>5</v>
      </c>
      <c r="C125" s="5" t="s">
        <v>158</v>
      </c>
      <c r="D125" s="33" t="s">
        <v>159</v>
      </c>
      <c r="E125" s="6" t="s">
        <v>23</v>
      </c>
      <c r="F125" s="47">
        <v>1</v>
      </c>
      <c r="G125" s="95"/>
      <c r="H125" s="96">
        <f t="shared" si="1"/>
        <v>0</v>
      </c>
    </row>
    <row r="126" spans="1:8" x14ac:dyDescent="0.25">
      <c r="A126" s="4"/>
      <c r="B126" s="5"/>
      <c r="C126" s="5"/>
      <c r="D126" s="33">
        <v>1</v>
      </c>
      <c r="E126" s="6"/>
      <c r="F126" s="47"/>
      <c r="G126" s="97"/>
      <c r="H126" s="98"/>
    </row>
    <row r="127" spans="1:8" ht="36.75" customHeight="1" x14ac:dyDescent="0.25">
      <c r="A127" s="4" t="s">
        <v>469</v>
      </c>
      <c r="B127" s="5" t="s">
        <v>144</v>
      </c>
      <c r="C127" s="5"/>
      <c r="D127" s="33" t="s">
        <v>160</v>
      </c>
      <c r="E127" s="6" t="s">
        <v>161</v>
      </c>
      <c r="F127" s="47">
        <v>1</v>
      </c>
      <c r="G127" s="95"/>
      <c r="H127" s="96">
        <f t="shared" si="1"/>
        <v>0</v>
      </c>
    </row>
    <row r="128" spans="1:8" x14ac:dyDescent="0.25">
      <c r="A128" s="4"/>
      <c r="B128" s="5"/>
      <c r="C128" s="5"/>
      <c r="D128" s="33">
        <v>1</v>
      </c>
      <c r="E128" s="6"/>
      <c r="F128" s="47"/>
      <c r="G128" s="97"/>
      <c r="H128" s="98"/>
    </row>
    <row r="129" spans="1:13" ht="27.75" customHeight="1" x14ac:dyDescent="0.25">
      <c r="A129" s="4" t="s">
        <v>470</v>
      </c>
      <c r="B129" s="5" t="s">
        <v>144</v>
      </c>
      <c r="C129" s="5"/>
      <c r="D129" s="33" t="s">
        <v>162</v>
      </c>
      <c r="E129" s="6" t="s">
        <v>161</v>
      </c>
      <c r="F129" s="47">
        <v>1</v>
      </c>
      <c r="G129" s="95"/>
      <c r="H129" s="96">
        <f t="shared" si="1"/>
        <v>0</v>
      </c>
    </row>
    <row r="130" spans="1:13" x14ac:dyDescent="0.25">
      <c r="A130" s="4"/>
      <c r="B130" s="5"/>
      <c r="C130" s="5"/>
      <c r="D130" s="33">
        <v>1</v>
      </c>
      <c r="E130" s="6"/>
      <c r="F130" s="47"/>
      <c r="G130" s="97"/>
      <c r="H130" s="98"/>
    </row>
    <row r="131" spans="1:13" ht="38.25" x14ac:dyDescent="0.25">
      <c r="A131" s="4" t="s">
        <v>471</v>
      </c>
      <c r="B131" s="5" t="s">
        <v>5</v>
      </c>
      <c r="C131" s="5" t="s">
        <v>163</v>
      </c>
      <c r="D131" s="33" t="s">
        <v>164</v>
      </c>
      <c r="E131" s="6" t="s">
        <v>19</v>
      </c>
      <c r="F131" s="47">
        <v>17.43</v>
      </c>
      <c r="G131" s="95"/>
      <c r="H131" s="96">
        <f t="shared" si="1"/>
        <v>0</v>
      </c>
    </row>
    <row r="132" spans="1:13" x14ac:dyDescent="0.25">
      <c r="A132" s="4"/>
      <c r="B132" s="5"/>
      <c r="C132" s="5"/>
      <c r="D132" s="33">
        <v>17.43</v>
      </c>
      <c r="E132" s="6"/>
      <c r="F132" s="47"/>
      <c r="G132" s="97"/>
      <c r="H132" s="98"/>
    </row>
    <row r="133" spans="1:13" ht="51" x14ac:dyDescent="0.25">
      <c r="A133" s="4" t="s">
        <v>472</v>
      </c>
      <c r="B133" s="5" t="s">
        <v>5</v>
      </c>
      <c r="C133" s="5" t="s">
        <v>165</v>
      </c>
      <c r="D133" s="33" t="s">
        <v>166</v>
      </c>
      <c r="E133" s="6" t="s">
        <v>19</v>
      </c>
      <c r="F133" s="47">
        <v>17.43</v>
      </c>
      <c r="G133" s="95"/>
      <c r="H133" s="96">
        <f t="shared" si="1"/>
        <v>0</v>
      </c>
      <c r="M133" s="1"/>
    </row>
    <row r="134" spans="1:13" x14ac:dyDescent="0.25">
      <c r="A134" s="4"/>
      <c r="B134" s="5"/>
      <c r="C134" s="5"/>
      <c r="D134" s="33" t="s">
        <v>167</v>
      </c>
      <c r="E134" s="6"/>
      <c r="F134" s="7"/>
      <c r="G134" s="97"/>
      <c r="H134" s="98"/>
    </row>
    <row r="135" spans="1:13" ht="25.5" x14ac:dyDescent="0.25">
      <c r="A135" s="4" t="s">
        <v>473</v>
      </c>
      <c r="B135" s="5" t="s">
        <v>5</v>
      </c>
      <c r="C135" s="5" t="s">
        <v>168</v>
      </c>
      <c r="D135" s="33" t="s">
        <v>169</v>
      </c>
      <c r="E135" s="6" t="s">
        <v>170</v>
      </c>
      <c r="F135" s="47">
        <v>24.4</v>
      </c>
      <c r="G135" s="95"/>
      <c r="H135" s="96">
        <f t="shared" ref="H135" si="2">F135*G135</f>
        <v>0</v>
      </c>
    </row>
    <row r="136" spans="1:13" ht="19.5" customHeight="1" x14ac:dyDescent="0.25">
      <c r="A136" s="4"/>
      <c r="B136" s="5"/>
      <c r="C136" s="5"/>
      <c r="D136" s="33" t="s">
        <v>171</v>
      </c>
      <c r="E136" s="6"/>
      <c r="F136" s="7"/>
      <c r="G136" s="97"/>
      <c r="H136" s="97"/>
    </row>
    <row r="137" spans="1:13" ht="29.25" customHeight="1" x14ac:dyDescent="0.25">
      <c r="A137" s="65" t="s">
        <v>608</v>
      </c>
      <c r="B137" s="66"/>
      <c r="C137" s="66"/>
      <c r="D137" s="66"/>
      <c r="E137" s="66"/>
      <c r="F137" s="66"/>
      <c r="G137" s="67"/>
      <c r="H137" s="99">
        <f>SUM(H5:H136)</f>
        <v>0</v>
      </c>
    </row>
    <row r="138" spans="1:13" ht="23.25" customHeight="1" x14ac:dyDescent="0.25">
      <c r="A138" s="9" t="s">
        <v>474</v>
      </c>
      <c r="B138" s="68" t="s">
        <v>601</v>
      </c>
      <c r="C138" s="69"/>
      <c r="D138" s="69"/>
      <c r="E138" s="69"/>
      <c r="F138" s="69"/>
      <c r="G138" s="69"/>
      <c r="H138" s="70"/>
    </row>
    <row r="139" spans="1:13" ht="38.25" x14ac:dyDescent="0.25">
      <c r="A139" s="10" t="s">
        <v>475</v>
      </c>
      <c r="B139" s="11" t="s">
        <v>5</v>
      </c>
      <c r="C139" s="11" t="s">
        <v>172</v>
      </c>
      <c r="D139" s="12" t="s">
        <v>173</v>
      </c>
      <c r="E139" s="13" t="s">
        <v>19</v>
      </c>
      <c r="F139" s="48">
        <v>0.43</v>
      </c>
      <c r="G139" s="95"/>
      <c r="H139" s="96">
        <f>F139*G139</f>
        <v>0</v>
      </c>
    </row>
    <row r="140" spans="1:13" x14ac:dyDescent="0.25">
      <c r="A140" s="10"/>
      <c r="B140" s="11"/>
      <c r="C140" s="11"/>
      <c r="D140" s="12" t="s">
        <v>174</v>
      </c>
      <c r="E140" s="13"/>
      <c r="F140" s="48"/>
      <c r="G140" s="97"/>
      <c r="H140" s="98"/>
    </row>
    <row r="141" spans="1:13" ht="51" x14ac:dyDescent="0.25">
      <c r="A141" s="10" t="s">
        <v>476</v>
      </c>
      <c r="B141" s="11" t="s">
        <v>5</v>
      </c>
      <c r="C141" s="11" t="s">
        <v>175</v>
      </c>
      <c r="D141" s="32" t="s">
        <v>176</v>
      </c>
      <c r="E141" s="13" t="s">
        <v>8</v>
      </c>
      <c r="F141" s="48">
        <v>31.95</v>
      </c>
      <c r="G141" s="95"/>
      <c r="H141" s="96">
        <f t="shared" ref="H141:H169" si="3">F141*G141</f>
        <v>0</v>
      </c>
    </row>
    <row r="142" spans="1:13" x14ac:dyDescent="0.25">
      <c r="A142" s="10"/>
      <c r="B142" s="11"/>
      <c r="C142" s="11"/>
      <c r="D142" s="32">
        <v>31.95</v>
      </c>
      <c r="E142" s="13"/>
      <c r="F142" s="48"/>
      <c r="G142" s="97"/>
      <c r="H142" s="98"/>
    </row>
    <row r="143" spans="1:13" ht="76.5" x14ac:dyDescent="0.25">
      <c r="A143" s="10" t="s">
        <v>477</v>
      </c>
      <c r="B143" s="11" t="s">
        <v>5</v>
      </c>
      <c r="C143" s="11" t="s">
        <v>39</v>
      </c>
      <c r="D143" s="32" t="s">
        <v>177</v>
      </c>
      <c r="E143" s="13" t="s">
        <v>8</v>
      </c>
      <c r="F143" s="48">
        <v>10.87</v>
      </c>
      <c r="G143" s="95"/>
      <c r="H143" s="96">
        <f t="shared" si="3"/>
        <v>0</v>
      </c>
    </row>
    <row r="144" spans="1:13" x14ac:dyDescent="0.25">
      <c r="A144" s="10"/>
      <c r="B144" s="11"/>
      <c r="C144" s="11"/>
      <c r="D144" s="32" t="s">
        <v>178</v>
      </c>
      <c r="E144" s="13"/>
      <c r="F144" s="48"/>
      <c r="G144" s="97"/>
      <c r="H144" s="98"/>
    </row>
    <row r="145" spans="1:8" ht="63.75" x14ac:dyDescent="0.25">
      <c r="A145" s="10" t="s">
        <v>478</v>
      </c>
      <c r="B145" s="11" t="s">
        <v>5</v>
      </c>
      <c r="C145" s="11" t="s">
        <v>179</v>
      </c>
      <c r="D145" s="32" t="s">
        <v>180</v>
      </c>
      <c r="E145" s="13" t="s">
        <v>8</v>
      </c>
      <c r="F145" s="48">
        <v>42.82</v>
      </c>
      <c r="G145" s="95"/>
      <c r="H145" s="96">
        <f t="shared" si="3"/>
        <v>0</v>
      </c>
    </row>
    <row r="146" spans="1:8" ht="25.5" x14ac:dyDescent="0.25">
      <c r="A146" s="10"/>
      <c r="B146" s="11"/>
      <c r="C146" s="11"/>
      <c r="D146" s="32" t="s">
        <v>181</v>
      </c>
      <c r="E146" s="13"/>
      <c r="F146" s="48"/>
      <c r="G146" s="97"/>
      <c r="H146" s="98"/>
    </row>
    <row r="147" spans="1:8" ht="39.75" customHeight="1" x14ac:dyDescent="0.25">
      <c r="A147" s="10" t="s">
        <v>479</v>
      </c>
      <c r="B147" s="11" t="s">
        <v>5</v>
      </c>
      <c r="C147" s="11" t="s">
        <v>182</v>
      </c>
      <c r="D147" s="32" t="s">
        <v>183</v>
      </c>
      <c r="E147" s="13" t="s">
        <v>23</v>
      </c>
      <c r="F147" s="48">
        <v>1</v>
      </c>
      <c r="G147" s="95"/>
      <c r="H147" s="96">
        <f t="shared" si="3"/>
        <v>0</v>
      </c>
    </row>
    <row r="148" spans="1:8" x14ac:dyDescent="0.25">
      <c r="A148" s="10"/>
      <c r="B148" s="11"/>
      <c r="C148" s="11"/>
      <c r="D148" s="32">
        <v>1</v>
      </c>
      <c r="E148" s="13"/>
      <c r="F148" s="48"/>
      <c r="G148" s="97"/>
      <c r="H148" s="98"/>
    </row>
    <row r="149" spans="1:8" ht="41.25" customHeight="1" x14ac:dyDescent="0.25">
      <c r="A149" s="10" t="s">
        <v>480</v>
      </c>
      <c r="B149" s="11" t="s">
        <v>5</v>
      </c>
      <c r="C149" s="11" t="s">
        <v>182</v>
      </c>
      <c r="D149" s="32" t="s">
        <v>184</v>
      </c>
      <c r="E149" s="13" t="s">
        <v>23</v>
      </c>
      <c r="F149" s="48">
        <v>1</v>
      </c>
      <c r="G149" s="95"/>
      <c r="H149" s="96">
        <f t="shared" si="3"/>
        <v>0</v>
      </c>
    </row>
    <row r="150" spans="1:8" x14ac:dyDescent="0.25">
      <c r="A150" s="10"/>
      <c r="B150" s="11"/>
      <c r="C150" s="11"/>
      <c r="D150" s="32">
        <v>1</v>
      </c>
      <c r="E150" s="13"/>
      <c r="F150" s="48"/>
      <c r="G150" s="97"/>
      <c r="H150" s="98"/>
    </row>
    <row r="151" spans="1:8" ht="38.25" customHeight="1" x14ac:dyDescent="0.25">
      <c r="A151" s="10" t="s">
        <v>481</v>
      </c>
      <c r="B151" s="11" t="s">
        <v>5</v>
      </c>
      <c r="C151" s="11" t="s">
        <v>185</v>
      </c>
      <c r="D151" s="32" t="s">
        <v>186</v>
      </c>
      <c r="E151" s="13" t="s">
        <v>8</v>
      </c>
      <c r="F151" s="48">
        <v>1.47</v>
      </c>
      <c r="G151" s="95"/>
      <c r="H151" s="96">
        <f t="shared" si="3"/>
        <v>0</v>
      </c>
    </row>
    <row r="152" spans="1:8" x14ac:dyDescent="0.25">
      <c r="A152" s="10"/>
      <c r="B152" s="11"/>
      <c r="C152" s="11"/>
      <c r="D152" s="32" t="s">
        <v>187</v>
      </c>
      <c r="E152" s="13"/>
      <c r="F152" s="48"/>
      <c r="G152" s="97"/>
      <c r="H152" s="98"/>
    </row>
    <row r="153" spans="1:8" ht="51" x14ac:dyDescent="0.25">
      <c r="A153" s="10" t="s">
        <v>482</v>
      </c>
      <c r="B153" s="11" t="s">
        <v>5</v>
      </c>
      <c r="C153" s="11" t="s">
        <v>188</v>
      </c>
      <c r="D153" s="32" t="s">
        <v>189</v>
      </c>
      <c r="E153" s="13" t="s">
        <v>8</v>
      </c>
      <c r="F153" s="48">
        <v>10.87</v>
      </c>
      <c r="G153" s="95"/>
      <c r="H153" s="96">
        <f t="shared" si="3"/>
        <v>0</v>
      </c>
    </row>
    <row r="154" spans="1:8" x14ac:dyDescent="0.25">
      <c r="A154" s="10"/>
      <c r="B154" s="11"/>
      <c r="C154" s="11"/>
      <c r="D154" s="32">
        <v>10.87</v>
      </c>
      <c r="E154" s="13"/>
      <c r="F154" s="48"/>
      <c r="G154" s="97"/>
      <c r="H154" s="98"/>
    </row>
    <row r="155" spans="1:8" ht="38.25" x14ac:dyDescent="0.25">
      <c r="A155" s="10" t="s">
        <v>483</v>
      </c>
      <c r="B155" s="11" t="s">
        <v>5</v>
      </c>
      <c r="C155" s="11" t="s">
        <v>190</v>
      </c>
      <c r="D155" s="32" t="s">
        <v>191</v>
      </c>
      <c r="E155" s="13" t="s">
        <v>8</v>
      </c>
      <c r="F155" s="48">
        <v>31.95</v>
      </c>
      <c r="G155" s="95"/>
      <c r="H155" s="96">
        <f t="shared" si="3"/>
        <v>0</v>
      </c>
    </row>
    <row r="156" spans="1:8" x14ac:dyDescent="0.25">
      <c r="A156" s="10"/>
      <c r="B156" s="11"/>
      <c r="C156" s="11"/>
      <c r="D156" s="32" t="s">
        <v>192</v>
      </c>
      <c r="E156" s="13"/>
      <c r="F156" s="48"/>
      <c r="G156" s="97"/>
      <c r="H156" s="98"/>
    </row>
    <row r="157" spans="1:8" ht="51" x14ac:dyDescent="0.25">
      <c r="A157" s="10" t="s">
        <v>484</v>
      </c>
      <c r="B157" s="11" t="s">
        <v>193</v>
      </c>
      <c r="C157" s="11" t="s">
        <v>194</v>
      </c>
      <c r="D157" s="32" t="s">
        <v>195</v>
      </c>
      <c r="E157" s="13" t="s">
        <v>12</v>
      </c>
      <c r="F157" s="48">
        <v>15.8</v>
      </c>
      <c r="G157" s="95"/>
      <c r="H157" s="96">
        <f t="shared" si="3"/>
        <v>0</v>
      </c>
    </row>
    <row r="158" spans="1:8" x14ac:dyDescent="0.25">
      <c r="A158" s="10"/>
      <c r="B158" s="11"/>
      <c r="C158" s="11"/>
      <c r="D158" s="32">
        <v>15.8</v>
      </c>
      <c r="E158" s="13"/>
      <c r="F158" s="48"/>
      <c r="G158" s="97"/>
      <c r="H158" s="98"/>
    </row>
    <row r="159" spans="1:8" ht="51" x14ac:dyDescent="0.25">
      <c r="A159" s="10" t="s">
        <v>485</v>
      </c>
      <c r="B159" s="11" t="s">
        <v>193</v>
      </c>
      <c r="C159" s="11" t="s">
        <v>196</v>
      </c>
      <c r="D159" s="32" t="s">
        <v>197</v>
      </c>
      <c r="E159" s="13" t="s">
        <v>23</v>
      </c>
      <c r="F159" s="48">
        <v>1</v>
      </c>
      <c r="G159" s="95"/>
      <c r="H159" s="96">
        <f t="shared" si="3"/>
        <v>0</v>
      </c>
    </row>
    <row r="160" spans="1:8" x14ac:dyDescent="0.25">
      <c r="A160" s="10"/>
      <c r="B160" s="11"/>
      <c r="C160" s="11"/>
      <c r="D160" s="32">
        <v>1</v>
      </c>
      <c r="E160" s="13"/>
      <c r="F160" s="48"/>
      <c r="G160" s="97"/>
      <c r="H160" s="98"/>
    </row>
    <row r="161" spans="1:8" ht="63.75" x14ac:dyDescent="0.25">
      <c r="A161" s="10" t="s">
        <v>486</v>
      </c>
      <c r="B161" s="11" t="s">
        <v>193</v>
      </c>
      <c r="C161" s="11" t="s">
        <v>198</v>
      </c>
      <c r="D161" s="32" t="s">
        <v>199</v>
      </c>
      <c r="E161" s="13" t="s">
        <v>200</v>
      </c>
      <c r="F161" s="48">
        <v>2</v>
      </c>
      <c r="G161" s="95"/>
      <c r="H161" s="96">
        <f t="shared" si="3"/>
        <v>0</v>
      </c>
    </row>
    <row r="162" spans="1:8" x14ac:dyDescent="0.25">
      <c r="A162" s="10"/>
      <c r="B162" s="11"/>
      <c r="C162" s="11"/>
      <c r="D162" s="32">
        <v>2</v>
      </c>
      <c r="E162" s="13"/>
      <c r="F162" s="48"/>
      <c r="G162" s="97"/>
      <c r="H162" s="98"/>
    </row>
    <row r="163" spans="1:8" ht="63.75" x14ac:dyDescent="0.25">
      <c r="A163" s="10" t="s">
        <v>487</v>
      </c>
      <c r="B163" s="11" t="s">
        <v>193</v>
      </c>
      <c r="C163" s="11" t="s">
        <v>201</v>
      </c>
      <c r="D163" s="32" t="s">
        <v>202</v>
      </c>
      <c r="E163" s="13" t="s">
        <v>23</v>
      </c>
      <c r="F163" s="48">
        <v>1</v>
      </c>
      <c r="G163" s="95"/>
      <c r="H163" s="96">
        <f t="shared" si="3"/>
        <v>0</v>
      </c>
    </row>
    <row r="164" spans="1:8" x14ac:dyDescent="0.25">
      <c r="A164" s="10"/>
      <c r="B164" s="11"/>
      <c r="C164" s="11"/>
      <c r="D164" s="32">
        <v>1</v>
      </c>
      <c r="E164" s="13"/>
      <c r="F164" s="48"/>
      <c r="G164" s="97"/>
      <c r="H164" s="98"/>
    </row>
    <row r="165" spans="1:8" ht="51" x14ac:dyDescent="0.25">
      <c r="A165" s="10" t="s">
        <v>488</v>
      </c>
      <c r="B165" s="11" t="s">
        <v>5</v>
      </c>
      <c r="C165" s="11" t="s">
        <v>163</v>
      </c>
      <c r="D165" s="32" t="s">
        <v>203</v>
      </c>
      <c r="E165" s="13" t="s">
        <v>19</v>
      </c>
      <c r="F165" s="48">
        <v>1.29</v>
      </c>
      <c r="G165" s="95"/>
      <c r="H165" s="96">
        <f t="shared" si="3"/>
        <v>0</v>
      </c>
    </row>
    <row r="166" spans="1:8" x14ac:dyDescent="0.25">
      <c r="A166" s="10"/>
      <c r="B166" s="11"/>
      <c r="C166" s="11"/>
      <c r="D166" s="32" t="s">
        <v>204</v>
      </c>
      <c r="E166" s="13"/>
      <c r="F166" s="48"/>
      <c r="G166" s="97"/>
      <c r="H166" s="98"/>
    </row>
    <row r="167" spans="1:8" ht="51" x14ac:dyDescent="0.25">
      <c r="A167" s="10" t="s">
        <v>489</v>
      </c>
      <c r="B167" s="11" t="s">
        <v>5</v>
      </c>
      <c r="C167" s="11" t="s">
        <v>165</v>
      </c>
      <c r="D167" s="32" t="s">
        <v>166</v>
      </c>
      <c r="E167" s="13" t="s">
        <v>19</v>
      </c>
      <c r="F167" s="48">
        <v>1.29</v>
      </c>
      <c r="G167" s="95"/>
      <c r="H167" s="96">
        <f t="shared" si="3"/>
        <v>0</v>
      </c>
    </row>
    <row r="168" spans="1:8" x14ac:dyDescent="0.25">
      <c r="A168" s="10"/>
      <c r="B168" s="11"/>
      <c r="C168" s="11"/>
      <c r="D168" s="32" t="s">
        <v>205</v>
      </c>
      <c r="E168" s="13"/>
      <c r="F168" s="48"/>
      <c r="G168" s="97"/>
      <c r="H168" s="98"/>
    </row>
    <row r="169" spans="1:8" ht="25.5" x14ac:dyDescent="0.25">
      <c r="A169" s="10" t="s">
        <v>490</v>
      </c>
      <c r="B169" s="11" t="s">
        <v>5</v>
      </c>
      <c r="C169" s="11" t="s">
        <v>168</v>
      </c>
      <c r="D169" s="32" t="s">
        <v>206</v>
      </c>
      <c r="E169" s="13" t="s">
        <v>170</v>
      </c>
      <c r="F169" s="48">
        <v>1.81</v>
      </c>
      <c r="G169" s="95"/>
      <c r="H169" s="96">
        <f t="shared" si="3"/>
        <v>0</v>
      </c>
    </row>
    <row r="170" spans="1:8" x14ac:dyDescent="0.25">
      <c r="A170" s="10"/>
      <c r="B170" s="11"/>
      <c r="C170" s="11"/>
      <c r="D170" s="32" t="s">
        <v>207</v>
      </c>
      <c r="E170" s="13"/>
      <c r="F170" s="12"/>
      <c r="G170" s="97"/>
      <c r="H170" s="97"/>
    </row>
    <row r="171" spans="1:8" ht="26.25" customHeight="1" x14ac:dyDescent="0.25">
      <c r="A171" s="71" t="s">
        <v>602</v>
      </c>
      <c r="B171" s="72"/>
      <c r="C171" s="72"/>
      <c r="D171" s="72"/>
      <c r="E171" s="72"/>
      <c r="F171" s="72"/>
      <c r="G171" s="73"/>
      <c r="H171" s="100">
        <f>SUM(H139:H170)</f>
        <v>0</v>
      </c>
    </row>
    <row r="172" spans="1:8" ht="18" customHeight="1" x14ac:dyDescent="0.25">
      <c r="A172" s="14" t="s">
        <v>491</v>
      </c>
      <c r="B172" s="61" t="s">
        <v>492</v>
      </c>
      <c r="C172" s="62"/>
      <c r="D172" s="62"/>
      <c r="E172" s="62"/>
      <c r="F172" s="62"/>
      <c r="G172" s="62"/>
      <c r="H172" s="63"/>
    </row>
    <row r="173" spans="1:8" ht="27" customHeight="1" x14ac:dyDescent="0.25">
      <c r="A173" s="14" t="s">
        <v>493</v>
      </c>
      <c r="B173" s="61" t="s">
        <v>494</v>
      </c>
      <c r="C173" s="62"/>
      <c r="D173" s="62"/>
      <c r="E173" s="62"/>
      <c r="F173" s="62"/>
      <c r="G173" s="62"/>
      <c r="H173" s="63"/>
    </row>
    <row r="174" spans="1:8" ht="38.25" x14ac:dyDescent="0.25">
      <c r="A174" s="15" t="s">
        <v>495</v>
      </c>
      <c r="B174" s="16" t="s">
        <v>208</v>
      </c>
      <c r="C174" s="16" t="s">
        <v>209</v>
      </c>
      <c r="D174" s="35" t="s">
        <v>210</v>
      </c>
      <c r="E174" s="18" t="s">
        <v>12</v>
      </c>
      <c r="F174" s="49">
        <v>38.5</v>
      </c>
      <c r="G174" s="95"/>
      <c r="H174" s="96">
        <f>F174*G174</f>
        <v>0</v>
      </c>
    </row>
    <row r="175" spans="1:8" x14ac:dyDescent="0.25">
      <c r="A175" s="15"/>
      <c r="B175" s="16"/>
      <c r="C175" s="16"/>
      <c r="D175" s="35">
        <v>38.5</v>
      </c>
      <c r="E175" s="18"/>
      <c r="F175" s="49"/>
      <c r="G175" s="97"/>
      <c r="H175" s="98"/>
    </row>
    <row r="176" spans="1:8" ht="38.25" x14ac:dyDescent="0.25">
      <c r="A176" s="15" t="s">
        <v>496</v>
      </c>
      <c r="B176" s="16" t="s">
        <v>208</v>
      </c>
      <c r="C176" s="16" t="s">
        <v>211</v>
      </c>
      <c r="D176" s="35" t="s">
        <v>212</v>
      </c>
      <c r="E176" s="18" t="s">
        <v>12</v>
      </c>
      <c r="F176" s="49">
        <v>16.8</v>
      </c>
      <c r="G176" s="95"/>
      <c r="H176" s="96">
        <f t="shared" ref="H176:H238" si="4">F176*G176</f>
        <v>0</v>
      </c>
    </row>
    <row r="177" spans="1:8" x14ac:dyDescent="0.25">
      <c r="A177" s="15"/>
      <c r="B177" s="16"/>
      <c r="C177" s="16"/>
      <c r="D177" s="35">
        <v>16.8</v>
      </c>
      <c r="E177" s="18"/>
      <c r="F177" s="49"/>
      <c r="G177" s="97"/>
      <c r="H177" s="98"/>
    </row>
    <row r="178" spans="1:8" ht="38.25" x14ac:dyDescent="0.25">
      <c r="A178" s="15" t="s">
        <v>497</v>
      </c>
      <c r="B178" s="16" t="s">
        <v>208</v>
      </c>
      <c r="C178" s="16" t="s">
        <v>213</v>
      </c>
      <c r="D178" s="35" t="s">
        <v>214</v>
      </c>
      <c r="E178" s="18" t="s">
        <v>23</v>
      </c>
      <c r="F178" s="49">
        <v>1</v>
      </c>
      <c r="G178" s="95"/>
      <c r="H178" s="96">
        <f t="shared" si="4"/>
        <v>0</v>
      </c>
    </row>
    <row r="179" spans="1:8" x14ac:dyDescent="0.25">
      <c r="A179" s="15"/>
      <c r="B179" s="16"/>
      <c r="C179" s="16"/>
      <c r="D179" s="35">
        <v>1</v>
      </c>
      <c r="E179" s="18"/>
      <c r="F179" s="49"/>
      <c r="G179" s="97"/>
      <c r="H179" s="98"/>
    </row>
    <row r="180" spans="1:8" ht="76.5" x14ac:dyDescent="0.25">
      <c r="A180" s="15" t="s">
        <v>498</v>
      </c>
      <c r="B180" s="16" t="s">
        <v>208</v>
      </c>
      <c r="C180" s="16" t="s">
        <v>215</v>
      </c>
      <c r="D180" s="35" t="s">
        <v>216</v>
      </c>
      <c r="E180" s="18" t="s">
        <v>161</v>
      </c>
      <c r="F180" s="49">
        <v>1</v>
      </c>
      <c r="G180" s="95"/>
      <c r="H180" s="96">
        <f t="shared" si="4"/>
        <v>0</v>
      </c>
    </row>
    <row r="181" spans="1:8" x14ac:dyDescent="0.25">
      <c r="A181" s="15"/>
      <c r="B181" s="16"/>
      <c r="C181" s="16"/>
      <c r="D181" s="35">
        <v>1</v>
      </c>
      <c r="E181" s="18"/>
      <c r="F181" s="49"/>
      <c r="G181" s="97"/>
      <c r="H181" s="98"/>
    </row>
    <row r="182" spans="1:8" ht="38.25" x14ac:dyDescent="0.25">
      <c r="A182" s="15" t="s">
        <v>499</v>
      </c>
      <c r="B182" s="16" t="s">
        <v>5</v>
      </c>
      <c r="C182" s="16" t="s">
        <v>217</v>
      </c>
      <c r="D182" s="35" t="s">
        <v>218</v>
      </c>
      <c r="E182" s="18" t="s">
        <v>12</v>
      </c>
      <c r="F182" s="49">
        <v>38.5</v>
      </c>
      <c r="G182" s="95"/>
      <c r="H182" s="96">
        <f t="shared" si="4"/>
        <v>0</v>
      </c>
    </row>
    <row r="183" spans="1:8" x14ac:dyDescent="0.25">
      <c r="A183" s="15"/>
      <c r="B183" s="16"/>
      <c r="C183" s="16"/>
      <c r="D183" s="35" t="s">
        <v>219</v>
      </c>
      <c r="E183" s="18"/>
      <c r="F183" s="49"/>
      <c r="G183" s="97"/>
      <c r="H183" s="98"/>
    </row>
    <row r="184" spans="1:8" ht="51" x14ac:dyDescent="0.25">
      <c r="A184" s="15" t="s">
        <v>500</v>
      </c>
      <c r="B184" s="16" t="s">
        <v>5</v>
      </c>
      <c r="C184" s="16" t="s">
        <v>220</v>
      </c>
      <c r="D184" s="35" t="s">
        <v>221</v>
      </c>
      <c r="E184" s="18" t="s">
        <v>12</v>
      </c>
      <c r="F184" s="49">
        <v>38.5</v>
      </c>
      <c r="G184" s="95"/>
      <c r="H184" s="96">
        <f t="shared" si="4"/>
        <v>0</v>
      </c>
    </row>
    <row r="185" spans="1:8" x14ac:dyDescent="0.25">
      <c r="A185" s="15"/>
      <c r="B185" s="16"/>
      <c r="C185" s="16"/>
      <c r="D185" s="35" t="s">
        <v>222</v>
      </c>
      <c r="E185" s="18"/>
      <c r="F185" s="49"/>
      <c r="G185" s="97"/>
      <c r="H185" s="98"/>
    </row>
    <row r="186" spans="1:8" ht="38.25" x14ac:dyDescent="0.25">
      <c r="A186" s="15" t="s">
        <v>501</v>
      </c>
      <c r="B186" s="16" t="s">
        <v>5</v>
      </c>
      <c r="C186" s="16" t="s">
        <v>223</v>
      </c>
      <c r="D186" s="35" t="s">
        <v>224</v>
      </c>
      <c r="E186" s="18" t="s">
        <v>12</v>
      </c>
      <c r="F186" s="49">
        <v>3.9</v>
      </c>
      <c r="G186" s="95"/>
      <c r="H186" s="96">
        <f t="shared" si="4"/>
        <v>0</v>
      </c>
    </row>
    <row r="187" spans="1:8" x14ac:dyDescent="0.25">
      <c r="A187" s="15"/>
      <c r="B187" s="16"/>
      <c r="C187" s="16"/>
      <c r="D187" s="35" t="s">
        <v>225</v>
      </c>
      <c r="E187" s="18"/>
      <c r="F187" s="49"/>
      <c r="G187" s="97"/>
      <c r="H187" s="98"/>
    </row>
    <row r="188" spans="1:8" ht="38.25" x14ac:dyDescent="0.25">
      <c r="A188" s="15" t="s">
        <v>502</v>
      </c>
      <c r="B188" s="16" t="s">
        <v>5</v>
      </c>
      <c r="C188" s="16" t="s">
        <v>226</v>
      </c>
      <c r="D188" s="35" t="s">
        <v>227</v>
      </c>
      <c r="E188" s="18" t="s">
        <v>12</v>
      </c>
      <c r="F188" s="49">
        <v>3.9</v>
      </c>
      <c r="G188" s="95"/>
      <c r="H188" s="96">
        <f t="shared" si="4"/>
        <v>0</v>
      </c>
    </row>
    <row r="189" spans="1:8" x14ac:dyDescent="0.25">
      <c r="A189" s="15"/>
      <c r="B189" s="16"/>
      <c r="C189" s="16"/>
      <c r="D189" s="35" t="s">
        <v>228</v>
      </c>
      <c r="E189" s="18"/>
      <c r="F189" s="49"/>
      <c r="G189" s="97"/>
      <c r="H189" s="98"/>
    </row>
    <row r="190" spans="1:8" ht="51" x14ac:dyDescent="0.25">
      <c r="A190" s="15" t="s">
        <v>503</v>
      </c>
      <c r="B190" s="16" t="s">
        <v>208</v>
      </c>
      <c r="C190" s="16" t="s">
        <v>229</v>
      </c>
      <c r="D190" s="35" t="s">
        <v>230</v>
      </c>
      <c r="E190" s="18" t="s">
        <v>12</v>
      </c>
      <c r="F190" s="49">
        <v>38.5</v>
      </c>
      <c r="G190" s="95"/>
      <c r="H190" s="96">
        <f t="shared" si="4"/>
        <v>0</v>
      </c>
    </row>
    <row r="191" spans="1:8" x14ac:dyDescent="0.25">
      <c r="A191" s="15"/>
      <c r="B191" s="16"/>
      <c r="C191" s="16"/>
      <c r="D191" s="35">
        <v>38.5</v>
      </c>
      <c r="E191" s="18"/>
      <c r="F191" s="49"/>
      <c r="G191" s="97"/>
      <c r="H191" s="98"/>
    </row>
    <row r="192" spans="1:8" ht="51" x14ac:dyDescent="0.25">
      <c r="A192" s="15" t="s">
        <v>504</v>
      </c>
      <c r="B192" s="16" t="s">
        <v>208</v>
      </c>
      <c r="C192" s="16" t="s">
        <v>231</v>
      </c>
      <c r="D192" s="35" t="s">
        <v>232</v>
      </c>
      <c r="E192" s="18" t="s">
        <v>23</v>
      </c>
      <c r="F192" s="49">
        <v>5</v>
      </c>
      <c r="G192" s="95"/>
      <c r="H192" s="96">
        <f t="shared" si="4"/>
        <v>0</v>
      </c>
    </row>
    <row r="193" spans="1:8" x14ac:dyDescent="0.25">
      <c r="A193" s="15"/>
      <c r="B193" s="16"/>
      <c r="C193" s="16"/>
      <c r="D193" s="35">
        <v>5</v>
      </c>
      <c r="E193" s="18"/>
      <c r="F193" s="49"/>
      <c r="G193" s="97"/>
      <c r="H193" s="98"/>
    </row>
    <row r="194" spans="1:8" ht="76.5" x14ac:dyDescent="0.25">
      <c r="A194" s="15" t="s">
        <v>505</v>
      </c>
      <c r="B194" s="16" t="s">
        <v>208</v>
      </c>
      <c r="C194" s="16" t="s">
        <v>233</v>
      </c>
      <c r="D194" s="35" t="s">
        <v>234</v>
      </c>
      <c r="E194" s="18" t="s">
        <v>161</v>
      </c>
      <c r="F194" s="49">
        <v>1</v>
      </c>
      <c r="G194" s="95"/>
      <c r="H194" s="96">
        <f t="shared" si="4"/>
        <v>0</v>
      </c>
    </row>
    <row r="195" spans="1:8" x14ac:dyDescent="0.25">
      <c r="A195" s="15"/>
      <c r="B195" s="16"/>
      <c r="C195" s="16"/>
      <c r="D195" s="35">
        <v>1</v>
      </c>
      <c r="E195" s="18"/>
      <c r="F195" s="49"/>
      <c r="G195" s="97"/>
      <c r="H195" s="98"/>
    </row>
    <row r="196" spans="1:8" ht="38.25" x14ac:dyDescent="0.25">
      <c r="A196" s="15" t="s">
        <v>506</v>
      </c>
      <c r="B196" s="16" t="s">
        <v>208</v>
      </c>
      <c r="C196" s="16" t="s">
        <v>235</v>
      </c>
      <c r="D196" s="35" t="s">
        <v>236</v>
      </c>
      <c r="E196" s="18" t="s">
        <v>23</v>
      </c>
      <c r="F196" s="49">
        <v>1</v>
      </c>
      <c r="G196" s="95"/>
      <c r="H196" s="96">
        <f t="shared" si="4"/>
        <v>0</v>
      </c>
    </row>
    <row r="197" spans="1:8" x14ac:dyDescent="0.25">
      <c r="A197" s="15"/>
      <c r="B197" s="16"/>
      <c r="C197" s="16"/>
      <c r="D197" s="35">
        <v>1</v>
      </c>
      <c r="E197" s="18"/>
      <c r="F197" s="49"/>
      <c r="G197" s="97"/>
      <c r="H197" s="98"/>
    </row>
    <row r="198" spans="1:8" ht="38.25" x14ac:dyDescent="0.25">
      <c r="A198" s="15" t="s">
        <v>507</v>
      </c>
      <c r="B198" s="16" t="s">
        <v>208</v>
      </c>
      <c r="C198" s="16" t="s">
        <v>237</v>
      </c>
      <c r="D198" s="35" t="s">
        <v>238</v>
      </c>
      <c r="E198" s="18" t="s">
        <v>23</v>
      </c>
      <c r="F198" s="49">
        <v>2</v>
      </c>
      <c r="G198" s="95"/>
      <c r="H198" s="96">
        <f t="shared" si="4"/>
        <v>0</v>
      </c>
    </row>
    <row r="199" spans="1:8" x14ac:dyDescent="0.25">
      <c r="A199" s="15"/>
      <c r="B199" s="16"/>
      <c r="C199" s="16"/>
      <c r="D199" s="35">
        <v>2</v>
      </c>
      <c r="E199" s="18"/>
      <c r="F199" s="49"/>
      <c r="G199" s="97"/>
      <c r="H199" s="98"/>
    </row>
    <row r="200" spans="1:8" ht="51" x14ac:dyDescent="0.25">
      <c r="A200" s="15" t="s">
        <v>508</v>
      </c>
      <c r="B200" s="16" t="s">
        <v>208</v>
      </c>
      <c r="C200" s="16" t="s">
        <v>237</v>
      </c>
      <c r="D200" s="35" t="s">
        <v>239</v>
      </c>
      <c r="E200" s="18" t="s">
        <v>23</v>
      </c>
      <c r="F200" s="49">
        <v>4</v>
      </c>
      <c r="G200" s="95"/>
      <c r="H200" s="96">
        <f t="shared" si="4"/>
        <v>0</v>
      </c>
    </row>
    <row r="201" spans="1:8" x14ac:dyDescent="0.25">
      <c r="A201" s="15"/>
      <c r="B201" s="16"/>
      <c r="C201" s="16"/>
      <c r="D201" s="35">
        <v>4</v>
      </c>
      <c r="E201" s="18"/>
      <c r="F201" s="49"/>
      <c r="G201" s="97"/>
      <c r="H201" s="98"/>
    </row>
    <row r="202" spans="1:8" ht="38.25" x14ac:dyDescent="0.25">
      <c r="A202" s="15" t="s">
        <v>509</v>
      </c>
      <c r="B202" s="16" t="s">
        <v>208</v>
      </c>
      <c r="C202" s="16" t="s">
        <v>240</v>
      </c>
      <c r="D202" s="35" t="s">
        <v>241</v>
      </c>
      <c r="E202" s="18" t="s">
        <v>23</v>
      </c>
      <c r="F202" s="49">
        <v>1</v>
      </c>
      <c r="G202" s="95"/>
      <c r="H202" s="96">
        <f t="shared" si="4"/>
        <v>0</v>
      </c>
    </row>
    <row r="203" spans="1:8" x14ac:dyDescent="0.25">
      <c r="A203" s="15"/>
      <c r="B203" s="16"/>
      <c r="C203" s="16"/>
      <c r="D203" s="35">
        <v>1</v>
      </c>
      <c r="E203" s="18"/>
      <c r="F203" s="49"/>
      <c r="G203" s="97"/>
      <c r="H203" s="98"/>
    </row>
    <row r="204" spans="1:8" ht="38.25" x14ac:dyDescent="0.25">
      <c r="A204" s="15" t="s">
        <v>510</v>
      </c>
      <c r="B204" s="16" t="s">
        <v>208</v>
      </c>
      <c r="C204" s="16" t="s">
        <v>242</v>
      </c>
      <c r="D204" s="35" t="s">
        <v>243</v>
      </c>
      <c r="E204" s="18" t="s">
        <v>161</v>
      </c>
      <c r="F204" s="49">
        <v>1</v>
      </c>
      <c r="G204" s="95"/>
      <c r="H204" s="96">
        <f t="shared" si="4"/>
        <v>0</v>
      </c>
    </row>
    <row r="205" spans="1:8" x14ac:dyDescent="0.25">
      <c r="A205" s="15"/>
      <c r="B205" s="16"/>
      <c r="C205" s="16"/>
      <c r="D205" s="35">
        <v>1</v>
      </c>
      <c r="E205" s="18"/>
      <c r="F205" s="49"/>
      <c r="G205" s="97"/>
      <c r="H205" s="98"/>
    </row>
    <row r="206" spans="1:8" ht="38.25" x14ac:dyDescent="0.25">
      <c r="A206" s="15" t="s">
        <v>511</v>
      </c>
      <c r="B206" s="16" t="s">
        <v>208</v>
      </c>
      <c r="C206" s="16" t="s">
        <v>244</v>
      </c>
      <c r="D206" s="35" t="s">
        <v>245</v>
      </c>
      <c r="E206" s="18" t="s">
        <v>23</v>
      </c>
      <c r="F206" s="49">
        <v>1</v>
      </c>
      <c r="G206" s="95"/>
      <c r="H206" s="96">
        <f t="shared" si="4"/>
        <v>0</v>
      </c>
    </row>
    <row r="207" spans="1:8" x14ac:dyDescent="0.25">
      <c r="A207" s="15"/>
      <c r="B207" s="16"/>
      <c r="C207" s="16"/>
      <c r="D207" s="35">
        <v>1</v>
      </c>
      <c r="E207" s="18"/>
      <c r="F207" s="49"/>
      <c r="G207" s="97"/>
      <c r="H207" s="98"/>
    </row>
    <row r="208" spans="1:8" ht="51" x14ac:dyDescent="0.25">
      <c r="A208" s="15" t="s">
        <v>512</v>
      </c>
      <c r="B208" s="16" t="s">
        <v>208</v>
      </c>
      <c r="C208" s="16" t="s">
        <v>246</v>
      </c>
      <c r="D208" s="35" t="s">
        <v>247</v>
      </c>
      <c r="E208" s="18" t="s">
        <v>12</v>
      </c>
      <c r="F208" s="49">
        <v>5.8</v>
      </c>
      <c r="G208" s="95"/>
      <c r="H208" s="96">
        <f t="shared" si="4"/>
        <v>0</v>
      </c>
    </row>
    <row r="209" spans="1:8" x14ac:dyDescent="0.25">
      <c r="A209" s="15"/>
      <c r="B209" s="16"/>
      <c r="C209" s="16"/>
      <c r="D209" s="35">
        <v>5.8</v>
      </c>
      <c r="E209" s="18"/>
      <c r="F209" s="49"/>
      <c r="G209" s="97"/>
      <c r="H209" s="98"/>
    </row>
    <row r="210" spans="1:8" ht="51" x14ac:dyDescent="0.25">
      <c r="A210" s="15" t="s">
        <v>513</v>
      </c>
      <c r="B210" s="16" t="s">
        <v>208</v>
      </c>
      <c r="C210" s="16" t="s">
        <v>248</v>
      </c>
      <c r="D210" s="35" t="s">
        <v>249</v>
      </c>
      <c r="E210" s="18" t="s">
        <v>12</v>
      </c>
      <c r="F210" s="49">
        <v>8.4</v>
      </c>
      <c r="G210" s="95"/>
      <c r="H210" s="96">
        <f t="shared" si="4"/>
        <v>0</v>
      </c>
    </row>
    <row r="211" spans="1:8" x14ac:dyDescent="0.25">
      <c r="A211" s="15"/>
      <c r="B211" s="16"/>
      <c r="C211" s="16"/>
      <c r="D211" s="35">
        <v>8.4</v>
      </c>
      <c r="E211" s="18"/>
      <c r="F211" s="49"/>
      <c r="G211" s="97"/>
      <c r="H211" s="98"/>
    </row>
    <row r="212" spans="1:8" ht="51" x14ac:dyDescent="0.25">
      <c r="A212" s="15" t="s">
        <v>514</v>
      </c>
      <c r="B212" s="16" t="s">
        <v>208</v>
      </c>
      <c r="C212" s="16" t="s">
        <v>250</v>
      </c>
      <c r="D212" s="35" t="s">
        <v>251</v>
      </c>
      <c r="E212" s="18" t="s">
        <v>12</v>
      </c>
      <c r="F212" s="49">
        <v>3.5</v>
      </c>
      <c r="G212" s="95"/>
      <c r="H212" s="96">
        <f t="shared" si="4"/>
        <v>0</v>
      </c>
    </row>
    <row r="213" spans="1:8" x14ac:dyDescent="0.25">
      <c r="A213" s="15"/>
      <c r="B213" s="16"/>
      <c r="C213" s="16"/>
      <c r="D213" s="35">
        <v>3.5</v>
      </c>
      <c r="E213" s="18"/>
      <c r="F213" s="49"/>
      <c r="G213" s="97"/>
      <c r="H213" s="98"/>
    </row>
    <row r="214" spans="1:8" ht="63.75" x14ac:dyDescent="0.25">
      <c r="A214" s="15" t="s">
        <v>515</v>
      </c>
      <c r="B214" s="16" t="s">
        <v>208</v>
      </c>
      <c r="C214" s="16" t="s">
        <v>252</v>
      </c>
      <c r="D214" s="35" t="s">
        <v>253</v>
      </c>
      <c r="E214" s="18" t="s">
        <v>254</v>
      </c>
      <c r="F214" s="49">
        <v>2</v>
      </c>
      <c r="G214" s="95"/>
      <c r="H214" s="96">
        <f t="shared" si="4"/>
        <v>0</v>
      </c>
    </row>
    <row r="215" spans="1:8" x14ac:dyDescent="0.25">
      <c r="A215" s="15"/>
      <c r="B215" s="16"/>
      <c r="C215" s="16"/>
      <c r="D215" s="35">
        <v>2</v>
      </c>
      <c r="E215" s="18"/>
      <c r="F215" s="49"/>
      <c r="G215" s="97"/>
      <c r="H215" s="98"/>
    </row>
    <row r="216" spans="1:8" ht="38.25" x14ac:dyDescent="0.25">
      <c r="A216" s="15" t="s">
        <v>516</v>
      </c>
      <c r="B216" s="16" t="s">
        <v>208</v>
      </c>
      <c r="C216" s="16" t="s">
        <v>255</v>
      </c>
      <c r="D216" s="35" t="s">
        <v>256</v>
      </c>
      <c r="E216" s="18" t="s">
        <v>200</v>
      </c>
      <c r="F216" s="49">
        <v>3</v>
      </c>
      <c r="G216" s="95"/>
      <c r="H216" s="96">
        <f t="shared" si="4"/>
        <v>0</v>
      </c>
    </row>
    <row r="217" spans="1:8" x14ac:dyDescent="0.25">
      <c r="A217" s="15"/>
      <c r="B217" s="16"/>
      <c r="C217" s="16"/>
      <c r="D217" s="35">
        <v>3</v>
      </c>
      <c r="E217" s="18"/>
      <c r="F217" s="49"/>
      <c r="G217" s="97"/>
      <c r="H217" s="98"/>
    </row>
    <row r="218" spans="1:8" ht="63.75" x14ac:dyDescent="0.25">
      <c r="A218" s="15" t="s">
        <v>517</v>
      </c>
      <c r="B218" s="16" t="s">
        <v>208</v>
      </c>
      <c r="C218" s="16" t="s">
        <v>257</v>
      </c>
      <c r="D218" s="35" t="s">
        <v>258</v>
      </c>
      <c r="E218" s="18" t="s">
        <v>254</v>
      </c>
      <c r="F218" s="49">
        <v>1</v>
      </c>
      <c r="G218" s="95"/>
      <c r="H218" s="96">
        <f t="shared" si="4"/>
        <v>0</v>
      </c>
    </row>
    <row r="219" spans="1:8" x14ac:dyDescent="0.25">
      <c r="A219" s="15"/>
      <c r="B219" s="16"/>
      <c r="C219" s="16"/>
      <c r="D219" s="35">
        <v>1</v>
      </c>
      <c r="E219" s="18"/>
      <c r="F219" s="49"/>
      <c r="G219" s="97"/>
      <c r="H219" s="98"/>
    </row>
    <row r="220" spans="1:8" ht="38.25" x14ac:dyDescent="0.25">
      <c r="A220" s="15" t="s">
        <v>518</v>
      </c>
      <c r="B220" s="16" t="s">
        <v>208</v>
      </c>
      <c r="C220" s="16" t="s">
        <v>259</v>
      </c>
      <c r="D220" s="35" t="s">
        <v>260</v>
      </c>
      <c r="E220" s="18" t="s">
        <v>23</v>
      </c>
      <c r="F220" s="49">
        <v>1</v>
      </c>
      <c r="G220" s="95"/>
      <c r="H220" s="96">
        <f t="shared" si="4"/>
        <v>0</v>
      </c>
    </row>
    <row r="221" spans="1:8" x14ac:dyDescent="0.25">
      <c r="A221" s="15"/>
      <c r="B221" s="16"/>
      <c r="C221" s="16"/>
      <c r="D221" s="35">
        <v>1</v>
      </c>
      <c r="E221" s="18"/>
      <c r="F221" s="49"/>
      <c r="G221" s="97"/>
      <c r="H221" s="98"/>
    </row>
    <row r="222" spans="1:8" ht="38.25" x14ac:dyDescent="0.25">
      <c r="A222" s="15" t="s">
        <v>519</v>
      </c>
      <c r="B222" s="16" t="s">
        <v>208</v>
      </c>
      <c r="C222" s="16" t="s">
        <v>261</v>
      </c>
      <c r="D222" s="35" t="s">
        <v>262</v>
      </c>
      <c r="E222" s="18" t="s">
        <v>23</v>
      </c>
      <c r="F222" s="49">
        <v>1</v>
      </c>
      <c r="G222" s="95"/>
      <c r="H222" s="96">
        <f t="shared" si="4"/>
        <v>0</v>
      </c>
    </row>
    <row r="223" spans="1:8" x14ac:dyDescent="0.25">
      <c r="A223" s="15"/>
      <c r="B223" s="16"/>
      <c r="C223" s="16"/>
      <c r="D223" s="35">
        <v>1</v>
      </c>
      <c r="E223" s="18"/>
      <c r="F223" s="49"/>
      <c r="G223" s="97"/>
      <c r="H223" s="98"/>
    </row>
    <row r="224" spans="1:8" ht="51" x14ac:dyDescent="0.25">
      <c r="A224" s="15" t="s">
        <v>520</v>
      </c>
      <c r="B224" s="16" t="s">
        <v>208</v>
      </c>
      <c r="C224" s="16" t="s">
        <v>263</v>
      </c>
      <c r="D224" s="35" t="s">
        <v>264</v>
      </c>
      <c r="E224" s="18" t="s">
        <v>8</v>
      </c>
      <c r="F224" s="49">
        <v>1</v>
      </c>
      <c r="G224" s="95"/>
      <c r="H224" s="96">
        <f t="shared" si="4"/>
        <v>0</v>
      </c>
    </row>
    <row r="225" spans="1:8" x14ac:dyDescent="0.25">
      <c r="A225" s="15"/>
      <c r="B225" s="16"/>
      <c r="C225" s="16"/>
      <c r="D225" s="35">
        <v>1</v>
      </c>
      <c r="E225" s="18"/>
      <c r="F225" s="49"/>
      <c r="G225" s="97"/>
      <c r="H225" s="98"/>
    </row>
    <row r="226" spans="1:8" ht="51" x14ac:dyDescent="0.25">
      <c r="A226" s="15" t="s">
        <v>521</v>
      </c>
      <c r="B226" s="16" t="s">
        <v>208</v>
      </c>
      <c r="C226" s="16" t="s">
        <v>265</v>
      </c>
      <c r="D226" s="35" t="s">
        <v>266</v>
      </c>
      <c r="E226" s="18" t="s">
        <v>161</v>
      </c>
      <c r="F226" s="49">
        <v>1</v>
      </c>
      <c r="G226" s="95"/>
      <c r="H226" s="96">
        <f t="shared" si="4"/>
        <v>0</v>
      </c>
    </row>
    <row r="227" spans="1:8" x14ac:dyDescent="0.25">
      <c r="A227" s="15"/>
      <c r="B227" s="16"/>
      <c r="C227" s="16"/>
      <c r="D227" s="35">
        <v>1</v>
      </c>
      <c r="E227" s="18"/>
      <c r="F227" s="49"/>
      <c r="G227" s="97"/>
      <c r="H227" s="98"/>
    </row>
    <row r="228" spans="1:8" ht="25.5" x14ac:dyDescent="0.25">
      <c r="A228" s="15" t="s">
        <v>522</v>
      </c>
      <c r="B228" s="16" t="s">
        <v>208</v>
      </c>
      <c r="C228" s="16" t="s">
        <v>267</v>
      </c>
      <c r="D228" s="35" t="s">
        <v>268</v>
      </c>
      <c r="E228" s="18" t="s">
        <v>23</v>
      </c>
      <c r="F228" s="49">
        <v>1</v>
      </c>
      <c r="G228" s="95"/>
      <c r="H228" s="96">
        <f t="shared" si="4"/>
        <v>0</v>
      </c>
    </row>
    <row r="229" spans="1:8" x14ac:dyDescent="0.25">
      <c r="A229" s="15"/>
      <c r="B229" s="16"/>
      <c r="C229" s="16"/>
      <c r="D229" s="35">
        <v>1</v>
      </c>
      <c r="E229" s="18"/>
      <c r="F229" s="49"/>
      <c r="G229" s="97"/>
      <c r="H229" s="98"/>
    </row>
    <row r="230" spans="1:8" ht="38.25" x14ac:dyDescent="0.25">
      <c r="A230" s="15" t="s">
        <v>523</v>
      </c>
      <c r="B230" s="16" t="s">
        <v>208</v>
      </c>
      <c r="C230" s="16" t="s">
        <v>269</v>
      </c>
      <c r="D230" s="35" t="s">
        <v>270</v>
      </c>
      <c r="E230" s="18" t="s">
        <v>23</v>
      </c>
      <c r="F230" s="49">
        <v>1</v>
      </c>
      <c r="G230" s="95"/>
      <c r="H230" s="96">
        <f t="shared" si="4"/>
        <v>0</v>
      </c>
    </row>
    <row r="231" spans="1:8" x14ac:dyDescent="0.25">
      <c r="A231" s="15"/>
      <c r="B231" s="16"/>
      <c r="C231" s="16"/>
      <c r="D231" s="35">
        <v>1</v>
      </c>
      <c r="E231" s="18"/>
      <c r="F231" s="49"/>
      <c r="G231" s="97"/>
      <c r="H231" s="98"/>
    </row>
    <row r="232" spans="1:8" ht="38.25" x14ac:dyDescent="0.25">
      <c r="A232" s="15" t="s">
        <v>524</v>
      </c>
      <c r="B232" s="16" t="s">
        <v>208</v>
      </c>
      <c r="C232" s="16" t="s">
        <v>271</v>
      </c>
      <c r="D232" s="35" t="s">
        <v>272</v>
      </c>
      <c r="E232" s="18" t="s">
        <v>161</v>
      </c>
      <c r="F232" s="49">
        <v>1</v>
      </c>
      <c r="G232" s="95"/>
      <c r="H232" s="96">
        <f t="shared" si="4"/>
        <v>0</v>
      </c>
    </row>
    <row r="233" spans="1:8" x14ac:dyDescent="0.25">
      <c r="A233" s="15"/>
      <c r="B233" s="16"/>
      <c r="C233" s="16"/>
      <c r="D233" s="35">
        <v>1</v>
      </c>
      <c r="E233" s="18"/>
      <c r="F233" s="49"/>
      <c r="G233" s="97"/>
      <c r="H233" s="98"/>
    </row>
    <row r="234" spans="1:8" ht="25.5" x14ac:dyDescent="0.25">
      <c r="A234" s="15" t="s">
        <v>525</v>
      </c>
      <c r="B234" s="16" t="s">
        <v>208</v>
      </c>
      <c r="C234" s="16" t="s">
        <v>273</v>
      </c>
      <c r="D234" s="35" t="s">
        <v>274</v>
      </c>
      <c r="E234" s="18" t="s">
        <v>23</v>
      </c>
      <c r="F234" s="49">
        <v>1</v>
      </c>
      <c r="G234" s="95"/>
      <c r="H234" s="96">
        <f t="shared" si="4"/>
        <v>0</v>
      </c>
    </row>
    <row r="235" spans="1:8" x14ac:dyDescent="0.25">
      <c r="A235" s="15"/>
      <c r="B235" s="16"/>
      <c r="C235" s="16"/>
      <c r="D235" s="35">
        <v>1</v>
      </c>
      <c r="E235" s="18"/>
      <c r="F235" s="49"/>
      <c r="G235" s="97"/>
      <c r="H235" s="98"/>
    </row>
    <row r="236" spans="1:8" ht="25.5" x14ac:dyDescent="0.25">
      <c r="A236" s="15" t="s">
        <v>526</v>
      </c>
      <c r="B236" s="16" t="s">
        <v>208</v>
      </c>
      <c r="C236" s="16" t="s">
        <v>273</v>
      </c>
      <c r="D236" s="35" t="s">
        <v>275</v>
      </c>
      <c r="E236" s="18" t="s">
        <v>23</v>
      </c>
      <c r="F236" s="49">
        <v>1</v>
      </c>
      <c r="G236" s="95"/>
      <c r="H236" s="96">
        <f t="shared" si="4"/>
        <v>0</v>
      </c>
    </row>
    <row r="237" spans="1:8" x14ac:dyDescent="0.25">
      <c r="A237" s="15"/>
      <c r="B237" s="16"/>
      <c r="C237" s="16"/>
      <c r="D237" s="35">
        <v>1</v>
      </c>
      <c r="E237" s="18"/>
      <c r="F237" s="49"/>
      <c r="G237" s="97"/>
      <c r="H237" s="98"/>
    </row>
    <row r="238" spans="1:8" ht="38.25" x14ac:dyDescent="0.25">
      <c r="A238" s="15" t="s">
        <v>527</v>
      </c>
      <c r="B238" s="16" t="s">
        <v>208</v>
      </c>
      <c r="C238" s="16" t="s">
        <v>276</v>
      </c>
      <c r="D238" s="35" t="s">
        <v>277</v>
      </c>
      <c r="E238" s="18" t="s">
        <v>12</v>
      </c>
      <c r="F238" s="49">
        <v>38.5</v>
      </c>
      <c r="G238" s="95"/>
      <c r="H238" s="96">
        <f t="shared" si="4"/>
        <v>0</v>
      </c>
    </row>
    <row r="239" spans="1:8" x14ac:dyDescent="0.25">
      <c r="A239" s="15"/>
      <c r="B239" s="16"/>
      <c r="C239" s="16"/>
      <c r="D239" s="35" t="s">
        <v>278</v>
      </c>
      <c r="E239" s="18"/>
      <c r="F239" s="49"/>
      <c r="G239" s="97"/>
      <c r="H239" s="98"/>
    </row>
    <row r="240" spans="1:8" ht="63.75" x14ac:dyDescent="0.25">
      <c r="A240" s="15" t="s">
        <v>528</v>
      </c>
      <c r="B240" s="16" t="s">
        <v>208</v>
      </c>
      <c r="C240" s="16" t="s">
        <v>279</v>
      </c>
      <c r="D240" s="35" t="s">
        <v>280</v>
      </c>
      <c r="E240" s="18" t="s">
        <v>12</v>
      </c>
      <c r="F240" s="49">
        <v>38.5</v>
      </c>
      <c r="G240" s="95"/>
      <c r="H240" s="96">
        <f t="shared" ref="H240" si="5">F240*G240</f>
        <v>0</v>
      </c>
    </row>
    <row r="241" spans="1:8" ht="18" customHeight="1" x14ac:dyDescent="0.25">
      <c r="A241" s="15"/>
      <c r="B241" s="16"/>
      <c r="C241" s="16"/>
      <c r="D241" s="35" t="s">
        <v>281</v>
      </c>
      <c r="E241" s="17"/>
      <c r="F241" s="49"/>
      <c r="G241" s="97"/>
      <c r="H241" s="97"/>
    </row>
    <row r="242" spans="1:8" ht="18.75" customHeight="1" x14ac:dyDescent="0.25">
      <c r="A242" s="83" t="s">
        <v>603</v>
      </c>
      <c r="B242" s="84"/>
      <c r="C242" s="84"/>
      <c r="D242" s="84"/>
      <c r="E242" s="84"/>
      <c r="F242" s="84"/>
      <c r="G242" s="85"/>
      <c r="H242" s="101">
        <f>SUM(H174:H241)</f>
        <v>0</v>
      </c>
    </row>
    <row r="243" spans="1:8" ht="19.5" customHeight="1" x14ac:dyDescent="0.25">
      <c r="A243" s="22" t="s">
        <v>529</v>
      </c>
      <c r="B243" s="86" t="s">
        <v>530</v>
      </c>
      <c r="C243" s="87"/>
      <c r="D243" s="87"/>
      <c r="E243" s="87"/>
      <c r="F243" s="87"/>
      <c r="G243" s="87"/>
      <c r="H243" s="88"/>
    </row>
    <row r="244" spans="1:8" ht="38.25" x14ac:dyDescent="0.25">
      <c r="A244" s="31" t="s">
        <v>531</v>
      </c>
      <c r="B244" s="20" t="s">
        <v>5</v>
      </c>
      <c r="C244" s="20" t="s">
        <v>282</v>
      </c>
      <c r="D244" s="36" t="s">
        <v>283</v>
      </c>
      <c r="E244" s="23" t="s">
        <v>23</v>
      </c>
      <c r="F244" s="50">
        <v>2</v>
      </c>
      <c r="G244" s="95"/>
      <c r="H244" s="96">
        <f>F244*G244</f>
        <v>0</v>
      </c>
    </row>
    <row r="245" spans="1:8" x14ac:dyDescent="0.25">
      <c r="A245" s="31"/>
      <c r="B245" s="20"/>
      <c r="C245" s="20"/>
      <c r="D245" s="36">
        <v>2</v>
      </c>
      <c r="E245" s="23"/>
      <c r="F245" s="50"/>
      <c r="G245" s="97"/>
      <c r="H245" s="98"/>
    </row>
    <row r="246" spans="1:8" ht="63.75" x14ac:dyDescent="0.25">
      <c r="A246" s="31" t="s">
        <v>532</v>
      </c>
      <c r="B246" s="20" t="s">
        <v>284</v>
      </c>
      <c r="C246" s="20" t="s">
        <v>285</v>
      </c>
      <c r="D246" s="36" t="s">
        <v>286</v>
      </c>
      <c r="E246" s="23" t="s">
        <v>12</v>
      </c>
      <c r="F246" s="50">
        <v>2.7</v>
      </c>
      <c r="G246" s="95"/>
      <c r="H246" s="96">
        <f t="shared" ref="H246:H266" si="6">F246*G246</f>
        <v>0</v>
      </c>
    </row>
    <row r="247" spans="1:8" x14ac:dyDescent="0.25">
      <c r="A247" s="31"/>
      <c r="B247" s="20"/>
      <c r="C247" s="20"/>
      <c r="D247" s="36">
        <v>2.7</v>
      </c>
      <c r="E247" s="23"/>
      <c r="F247" s="50"/>
      <c r="G247" s="97"/>
      <c r="H247" s="98"/>
    </row>
    <row r="248" spans="1:8" ht="63.75" x14ac:dyDescent="0.25">
      <c r="A248" s="31" t="s">
        <v>533</v>
      </c>
      <c r="B248" s="20" t="s">
        <v>284</v>
      </c>
      <c r="C248" s="20" t="s">
        <v>287</v>
      </c>
      <c r="D248" s="36" t="s">
        <v>288</v>
      </c>
      <c r="E248" s="23" t="s">
        <v>12</v>
      </c>
      <c r="F248" s="50">
        <v>5.6</v>
      </c>
      <c r="G248" s="95"/>
      <c r="H248" s="96">
        <f t="shared" si="6"/>
        <v>0</v>
      </c>
    </row>
    <row r="249" spans="1:8" x14ac:dyDescent="0.25">
      <c r="A249" s="31"/>
      <c r="B249" s="20"/>
      <c r="C249" s="20"/>
      <c r="D249" s="36">
        <v>5.6</v>
      </c>
      <c r="E249" s="23"/>
      <c r="F249" s="50"/>
      <c r="G249" s="97"/>
      <c r="H249" s="98"/>
    </row>
    <row r="250" spans="1:8" ht="63.75" x14ac:dyDescent="0.25">
      <c r="A250" s="31" t="s">
        <v>534</v>
      </c>
      <c r="B250" s="20" t="s">
        <v>284</v>
      </c>
      <c r="C250" s="20" t="s">
        <v>289</v>
      </c>
      <c r="D250" s="36" t="s">
        <v>290</v>
      </c>
      <c r="E250" s="23" t="s">
        <v>12</v>
      </c>
      <c r="F250" s="50">
        <v>5.5</v>
      </c>
      <c r="G250" s="95"/>
      <c r="H250" s="96">
        <f t="shared" si="6"/>
        <v>0</v>
      </c>
    </row>
    <row r="251" spans="1:8" x14ac:dyDescent="0.25">
      <c r="A251" s="31"/>
      <c r="B251" s="20"/>
      <c r="C251" s="20"/>
      <c r="D251" s="36">
        <v>5.5</v>
      </c>
      <c r="E251" s="23"/>
      <c r="F251" s="50"/>
      <c r="G251" s="97"/>
      <c r="H251" s="98"/>
    </row>
    <row r="252" spans="1:8" ht="38.25" x14ac:dyDescent="0.25">
      <c r="A252" s="31" t="s">
        <v>535</v>
      </c>
      <c r="B252" s="20" t="s">
        <v>284</v>
      </c>
      <c r="C252" s="20" t="s">
        <v>291</v>
      </c>
      <c r="D252" s="36" t="s">
        <v>292</v>
      </c>
      <c r="E252" s="23" t="s">
        <v>161</v>
      </c>
      <c r="F252" s="50">
        <v>1</v>
      </c>
      <c r="G252" s="95"/>
      <c r="H252" s="96">
        <f t="shared" si="6"/>
        <v>0</v>
      </c>
    </row>
    <row r="253" spans="1:8" x14ac:dyDescent="0.25">
      <c r="A253" s="31"/>
      <c r="B253" s="20"/>
      <c r="C253" s="20"/>
      <c r="D253" s="36">
        <v>1</v>
      </c>
      <c r="E253" s="23"/>
      <c r="F253" s="50"/>
      <c r="G253" s="97"/>
      <c r="H253" s="98"/>
    </row>
    <row r="254" spans="1:8" ht="38.25" x14ac:dyDescent="0.25">
      <c r="A254" s="31" t="s">
        <v>536</v>
      </c>
      <c r="B254" s="20" t="s">
        <v>284</v>
      </c>
      <c r="C254" s="20" t="s">
        <v>293</v>
      </c>
      <c r="D254" s="36" t="s">
        <v>294</v>
      </c>
      <c r="E254" s="23" t="s">
        <v>23</v>
      </c>
      <c r="F254" s="50">
        <v>1</v>
      </c>
      <c r="G254" s="95"/>
      <c r="H254" s="96">
        <f t="shared" si="6"/>
        <v>0</v>
      </c>
    </row>
    <row r="255" spans="1:8" x14ac:dyDescent="0.25">
      <c r="A255" s="31"/>
      <c r="B255" s="20"/>
      <c r="C255" s="20"/>
      <c r="D255" s="36">
        <v>1</v>
      </c>
      <c r="E255" s="23"/>
      <c r="F255" s="50"/>
      <c r="G255" s="97"/>
      <c r="H255" s="98"/>
    </row>
    <row r="256" spans="1:8" ht="63.75" x14ac:dyDescent="0.25">
      <c r="A256" s="31" t="s">
        <v>537</v>
      </c>
      <c r="B256" s="20" t="s">
        <v>284</v>
      </c>
      <c r="C256" s="20" t="s">
        <v>295</v>
      </c>
      <c r="D256" s="36" t="s">
        <v>296</v>
      </c>
      <c r="E256" s="23" t="s">
        <v>23</v>
      </c>
      <c r="F256" s="50">
        <v>1</v>
      </c>
      <c r="G256" s="95"/>
      <c r="H256" s="96">
        <f t="shared" si="6"/>
        <v>0</v>
      </c>
    </row>
    <row r="257" spans="1:8" x14ac:dyDescent="0.25">
      <c r="A257" s="31"/>
      <c r="B257" s="20"/>
      <c r="C257" s="20"/>
      <c r="D257" s="36">
        <v>1</v>
      </c>
      <c r="E257" s="23"/>
      <c r="F257" s="50"/>
      <c r="G257" s="97"/>
      <c r="H257" s="98"/>
    </row>
    <row r="258" spans="1:8" ht="38.25" x14ac:dyDescent="0.25">
      <c r="A258" s="31" t="s">
        <v>538</v>
      </c>
      <c r="B258" s="20" t="s">
        <v>284</v>
      </c>
      <c r="C258" s="20" t="s">
        <v>297</v>
      </c>
      <c r="D258" s="36" t="s">
        <v>298</v>
      </c>
      <c r="E258" s="23" t="s">
        <v>23</v>
      </c>
      <c r="F258" s="50">
        <v>1</v>
      </c>
      <c r="G258" s="95"/>
      <c r="H258" s="96">
        <f t="shared" si="6"/>
        <v>0</v>
      </c>
    </row>
    <row r="259" spans="1:8" x14ac:dyDescent="0.25">
      <c r="A259" s="31"/>
      <c r="B259" s="20"/>
      <c r="C259" s="20"/>
      <c r="D259" s="36">
        <v>1</v>
      </c>
      <c r="E259" s="23"/>
      <c r="F259" s="50"/>
      <c r="G259" s="97"/>
      <c r="H259" s="98"/>
    </row>
    <row r="260" spans="1:8" ht="38.25" x14ac:dyDescent="0.25">
      <c r="A260" s="31" t="s">
        <v>539</v>
      </c>
      <c r="B260" s="20" t="s">
        <v>284</v>
      </c>
      <c r="C260" s="20" t="s">
        <v>299</v>
      </c>
      <c r="D260" s="36" t="s">
        <v>300</v>
      </c>
      <c r="E260" s="23" t="s">
        <v>23</v>
      </c>
      <c r="F260" s="50">
        <v>1</v>
      </c>
      <c r="G260" s="95"/>
      <c r="H260" s="96">
        <f t="shared" si="6"/>
        <v>0</v>
      </c>
    </row>
    <row r="261" spans="1:8" x14ac:dyDescent="0.25">
      <c r="A261" s="31"/>
      <c r="B261" s="20"/>
      <c r="C261" s="20"/>
      <c r="D261" s="36">
        <v>1</v>
      </c>
      <c r="E261" s="23"/>
      <c r="F261" s="50"/>
      <c r="G261" s="97"/>
      <c r="H261" s="98"/>
    </row>
    <row r="262" spans="1:8" ht="38.25" x14ac:dyDescent="0.25">
      <c r="A262" s="31" t="s">
        <v>540</v>
      </c>
      <c r="B262" s="20" t="s">
        <v>284</v>
      </c>
      <c r="C262" s="20" t="s">
        <v>297</v>
      </c>
      <c r="D262" s="36" t="s">
        <v>301</v>
      </c>
      <c r="E262" s="23" t="s">
        <v>23</v>
      </c>
      <c r="F262" s="50">
        <v>1</v>
      </c>
      <c r="G262" s="95"/>
      <c r="H262" s="96">
        <f t="shared" si="6"/>
        <v>0</v>
      </c>
    </row>
    <row r="263" spans="1:8" x14ac:dyDescent="0.25">
      <c r="A263" s="31"/>
      <c r="B263" s="20"/>
      <c r="C263" s="20"/>
      <c r="D263" s="36">
        <v>1</v>
      </c>
      <c r="E263" s="23"/>
      <c r="F263" s="50"/>
      <c r="G263" s="97"/>
      <c r="H263" s="98"/>
    </row>
    <row r="264" spans="1:8" ht="38.25" x14ac:dyDescent="0.25">
      <c r="A264" s="31" t="s">
        <v>541</v>
      </c>
      <c r="B264" s="20" t="s">
        <v>284</v>
      </c>
      <c r="C264" s="20" t="s">
        <v>302</v>
      </c>
      <c r="D264" s="36" t="s">
        <v>303</v>
      </c>
      <c r="E264" s="23" t="s">
        <v>23</v>
      </c>
      <c r="F264" s="50">
        <v>1</v>
      </c>
      <c r="G264" s="95"/>
      <c r="H264" s="96">
        <f t="shared" si="6"/>
        <v>0</v>
      </c>
    </row>
    <row r="265" spans="1:8" x14ac:dyDescent="0.25">
      <c r="A265" s="31"/>
      <c r="B265" s="20"/>
      <c r="C265" s="20"/>
      <c r="D265" s="36">
        <v>1</v>
      </c>
      <c r="E265" s="23"/>
      <c r="F265" s="50"/>
      <c r="G265" s="97"/>
      <c r="H265" s="98"/>
    </row>
    <row r="266" spans="1:8" ht="51" x14ac:dyDescent="0.25">
      <c r="A266" s="31" t="s">
        <v>542</v>
      </c>
      <c r="B266" s="20" t="s">
        <v>284</v>
      </c>
      <c r="C266" s="20" t="s">
        <v>304</v>
      </c>
      <c r="D266" s="36" t="s">
        <v>305</v>
      </c>
      <c r="E266" s="23" t="s">
        <v>200</v>
      </c>
      <c r="F266" s="50">
        <v>1</v>
      </c>
      <c r="G266" s="95"/>
      <c r="H266" s="96">
        <f t="shared" si="6"/>
        <v>0</v>
      </c>
    </row>
    <row r="267" spans="1:8" x14ac:dyDescent="0.25">
      <c r="A267" s="19"/>
      <c r="B267" s="20"/>
      <c r="C267" s="20"/>
      <c r="D267" s="36">
        <v>1</v>
      </c>
      <c r="E267" s="23"/>
      <c r="F267" s="21"/>
      <c r="G267" s="97"/>
      <c r="H267" s="97"/>
    </row>
    <row r="268" spans="1:8" ht="21.75" customHeight="1" x14ac:dyDescent="0.25">
      <c r="A268" s="89" t="s">
        <v>604</v>
      </c>
      <c r="B268" s="90"/>
      <c r="C268" s="90"/>
      <c r="D268" s="90"/>
      <c r="E268" s="90"/>
      <c r="F268" s="90"/>
      <c r="G268" s="91"/>
      <c r="H268" s="102">
        <f>SUM(H244:H267)</f>
        <v>0</v>
      </c>
    </row>
    <row r="269" spans="1:8" ht="30" customHeight="1" x14ac:dyDescent="0.25">
      <c r="A269" s="27" t="s">
        <v>543</v>
      </c>
      <c r="B269" s="92" t="s">
        <v>544</v>
      </c>
      <c r="C269" s="93"/>
      <c r="D269" s="93"/>
      <c r="E269" s="93"/>
      <c r="F269" s="93"/>
      <c r="G269" s="93"/>
      <c r="H269" s="94"/>
    </row>
    <row r="270" spans="1:8" ht="38.25" x14ac:dyDescent="0.25">
      <c r="A270" s="30" t="s">
        <v>545</v>
      </c>
      <c r="B270" s="25" t="s">
        <v>5</v>
      </c>
      <c r="C270" s="25" t="s">
        <v>282</v>
      </c>
      <c r="D270" s="28" t="s">
        <v>283</v>
      </c>
      <c r="E270" s="29" t="s">
        <v>23</v>
      </c>
      <c r="F270" s="51">
        <v>5</v>
      </c>
      <c r="G270" s="95"/>
      <c r="H270" s="96">
        <f>F270*G270</f>
        <v>0</v>
      </c>
    </row>
    <row r="271" spans="1:8" x14ac:dyDescent="0.25">
      <c r="A271" s="30"/>
      <c r="B271" s="25"/>
      <c r="C271" s="25"/>
      <c r="D271" s="28">
        <v>5</v>
      </c>
      <c r="E271" s="29"/>
      <c r="F271" s="51"/>
      <c r="G271" s="97"/>
      <c r="H271" s="98"/>
    </row>
    <row r="272" spans="1:8" ht="38.25" x14ac:dyDescent="0.25">
      <c r="A272" s="30" t="s">
        <v>546</v>
      </c>
      <c r="B272" s="25" t="s">
        <v>284</v>
      </c>
      <c r="C272" s="25" t="s">
        <v>306</v>
      </c>
      <c r="D272" s="28" t="s">
        <v>307</v>
      </c>
      <c r="E272" s="29" t="s">
        <v>12</v>
      </c>
      <c r="F272" s="51">
        <v>57</v>
      </c>
      <c r="G272" s="95"/>
      <c r="H272" s="96">
        <f t="shared" ref="H272:H300" si="7">F272*G272</f>
        <v>0</v>
      </c>
    </row>
    <row r="273" spans="1:8" x14ac:dyDescent="0.25">
      <c r="A273" s="30"/>
      <c r="B273" s="25"/>
      <c r="C273" s="25"/>
      <c r="D273" s="28">
        <v>57</v>
      </c>
      <c r="E273" s="29"/>
      <c r="F273" s="51"/>
      <c r="G273" s="97"/>
      <c r="H273" s="98"/>
    </row>
    <row r="274" spans="1:8" ht="38.25" x14ac:dyDescent="0.25">
      <c r="A274" s="30" t="s">
        <v>547</v>
      </c>
      <c r="B274" s="25" t="s">
        <v>284</v>
      </c>
      <c r="C274" s="25" t="s">
        <v>308</v>
      </c>
      <c r="D274" s="28" t="s">
        <v>309</v>
      </c>
      <c r="E274" s="29" t="s">
        <v>12</v>
      </c>
      <c r="F274" s="51">
        <v>17</v>
      </c>
      <c r="G274" s="95"/>
      <c r="H274" s="96">
        <f t="shared" si="7"/>
        <v>0</v>
      </c>
    </row>
    <row r="275" spans="1:8" x14ac:dyDescent="0.25">
      <c r="A275" s="30"/>
      <c r="B275" s="25"/>
      <c r="C275" s="25"/>
      <c r="D275" s="28">
        <v>17</v>
      </c>
      <c r="E275" s="29"/>
      <c r="F275" s="51"/>
      <c r="G275" s="97"/>
      <c r="H275" s="98"/>
    </row>
    <row r="276" spans="1:8" ht="63.75" x14ac:dyDescent="0.25">
      <c r="A276" s="30" t="s">
        <v>548</v>
      </c>
      <c r="B276" s="25" t="s">
        <v>284</v>
      </c>
      <c r="C276" s="25" t="s">
        <v>310</v>
      </c>
      <c r="D276" s="28" t="s">
        <v>311</v>
      </c>
      <c r="E276" s="29" t="s">
        <v>12</v>
      </c>
      <c r="F276" s="51">
        <v>2.6</v>
      </c>
      <c r="G276" s="95"/>
      <c r="H276" s="96">
        <f t="shared" si="7"/>
        <v>0</v>
      </c>
    </row>
    <row r="277" spans="1:8" x14ac:dyDescent="0.25">
      <c r="A277" s="30"/>
      <c r="B277" s="25"/>
      <c r="C277" s="25"/>
      <c r="D277" s="28">
        <v>2.6</v>
      </c>
      <c r="E277" s="29"/>
      <c r="F277" s="51"/>
      <c r="G277" s="97"/>
      <c r="H277" s="98"/>
    </row>
    <row r="278" spans="1:8" ht="63.75" x14ac:dyDescent="0.25">
      <c r="A278" s="30" t="s">
        <v>549</v>
      </c>
      <c r="B278" s="25" t="s">
        <v>284</v>
      </c>
      <c r="C278" s="25" t="s">
        <v>312</v>
      </c>
      <c r="D278" s="28" t="s">
        <v>313</v>
      </c>
      <c r="E278" s="29" t="s">
        <v>12</v>
      </c>
      <c r="F278" s="51">
        <v>57</v>
      </c>
      <c r="G278" s="95"/>
      <c r="H278" s="96">
        <f t="shared" si="7"/>
        <v>0</v>
      </c>
    </row>
    <row r="279" spans="1:8" x14ac:dyDescent="0.25">
      <c r="A279" s="30"/>
      <c r="B279" s="25"/>
      <c r="C279" s="25"/>
      <c r="D279" s="28" t="s">
        <v>314</v>
      </c>
      <c r="E279" s="29"/>
      <c r="F279" s="51"/>
      <c r="G279" s="97"/>
      <c r="H279" s="98"/>
    </row>
    <row r="280" spans="1:8" ht="63.75" x14ac:dyDescent="0.25">
      <c r="A280" s="30" t="s">
        <v>550</v>
      </c>
      <c r="B280" s="25" t="s">
        <v>284</v>
      </c>
      <c r="C280" s="25" t="s">
        <v>312</v>
      </c>
      <c r="D280" s="28" t="s">
        <v>315</v>
      </c>
      <c r="E280" s="29" t="s">
        <v>12</v>
      </c>
      <c r="F280" s="51">
        <v>19.600000000000001</v>
      </c>
      <c r="G280" s="95"/>
      <c r="H280" s="96">
        <f t="shared" si="7"/>
        <v>0</v>
      </c>
    </row>
    <row r="281" spans="1:8" x14ac:dyDescent="0.25">
      <c r="A281" s="30"/>
      <c r="B281" s="25"/>
      <c r="C281" s="25"/>
      <c r="D281" s="28" t="s">
        <v>316</v>
      </c>
      <c r="E281" s="29"/>
      <c r="F281" s="51"/>
      <c r="G281" s="97"/>
      <c r="H281" s="98"/>
    </row>
    <row r="282" spans="1:8" ht="38.25" x14ac:dyDescent="0.25">
      <c r="A282" s="30" t="s">
        <v>551</v>
      </c>
      <c r="B282" s="25" t="s">
        <v>284</v>
      </c>
      <c r="C282" s="25" t="s">
        <v>317</v>
      </c>
      <c r="D282" s="28" t="s">
        <v>318</v>
      </c>
      <c r="E282" s="29" t="s">
        <v>161</v>
      </c>
      <c r="F282" s="51">
        <v>7</v>
      </c>
      <c r="G282" s="95"/>
      <c r="H282" s="96">
        <f t="shared" si="7"/>
        <v>0</v>
      </c>
    </row>
    <row r="283" spans="1:8" x14ac:dyDescent="0.25">
      <c r="A283" s="30"/>
      <c r="B283" s="25"/>
      <c r="C283" s="25"/>
      <c r="D283" s="28">
        <v>7</v>
      </c>
      <c r="E283" s="29"/>
      <c r="F283" s="51"/>
      <c r="G283" s="97"/>
      <c r="H283" s="98"/>
    </row>
    <row r="284" spans="1:8" ht="38.25" x14ac:dyDescent="0.25">
      <c r="A284" s="30" t="s">
        <v>552</v>
      </c>
      <c r="B284" s="25" t="s">
        <v>284</v>
      </c>
      <c r="C284" s="25" t="s">
        <v>319</v>
      </c>
      <c r="D284" s="28" t="s">
        <v>320</v>
      </c>
      <c r="E284" s="29" t="s">
        <v>161</v>
      </c>
      <c r="F284" s="51">
        <v>1</v>
      </c>
      <c r="G284" s="95"/>
      <c r="H284" s="96">
        <f t="shared" si="7"/>
        <v>0</v>
      </c>
    </row>
    <row r="285" spans="1:8" x14ac:dyDescent="0.25">
      <c r="A285" s="30"/>
      <c r="B285" s="25"/>
      <c r="C285" s="25"/>
      <c r="D285" s="28">
        <v>1</v>
      </c>
      <c r="E285" s="29"/>
      <c r="F285" s="51"/>
      <c r="G285" s="97"/>
      <c r="H285" s="98"/>
    </row>
    <row r="286" spans="1:8" ht="38.25" x14ac:dyDescent="0.25">
      <c r="A286" s="30" t="s">
        <v>553</v>
      </c>
      <c r="B286" s="25" t="s">
        <v>284</v>
      </c>
      <c r="C286" s="25" t="s">
        <v>321</v>
      </c>
      <c r="D286" s="28" t="s">
        <v>322</v>
      </c>
      <c r="E286" s="29" t="s">
        <v>23</v>
      </c>
      <c r="F286" s="51">
        <v>7</v>
      </c>
      <c r="G286" s="95"/>
      <c r="H286" s="96">
        <f t="shared" si="7"/>
        <v>0</v>
      </c>
    </row>
    <row r="287" spans="1:8" x14ac:dyDescent="0.25">
      <c r="A287" s="30"/>
      <c r="B287" s="25"/>
      <c r="C287" s="25"/>
      <c r="D287" s="28">
        <v>7</v>
      </c>
      <c r="E287" s="29"/>
      <c r="F287" s="51"/>
      <c r="G287" s="97"/>
      <c r="H287" s="98"/>
    </row>
    <row r="288" spans="1:8" ht="38.25" x14ac:dyDescent="0.25">
      <c r="A288" s="30" t="s">
        <v>554</v>
      </c>
      <c r="B288" s="25" t="s">
        <v>284</v>
      </c>
      <c r="C288" s="25" t="s">
        <v>323</v>
      </c>
      <c r="D288" s="28" t="s">
        <v>324</v>
      </c>
      <c r="E288" s="29" t="s">
        <v>23</v>
      </c>
      <c r="F288" s="51">
        <v>2</v>
      </c>
      <c r="G288" s="95"/>
      <c r="H288" s="96">
        <f t="shared" si="7"/>
        <v>0</v>
      </c>
    </row>
    <row r="289" spans="1:8" x14ac:dyDescent="0.25">
      <c r="A289" s="30"/>
      <c r="B289" s="25"/>
      <c r="C289" s="25"/>
      <c r="D289" s="28">
        <v>2</v>
      </c>
      <c r="E289" s="29"/>
      <c r="F289" s="51"/>
      <c r="G289" s="97"/>
      <c r="H289" s="98"/>
    </row>
    <row r="290" spans="1:8" ht="38.25" x14ac:dyDescent="0.25">
      <c r="A290" s="30" t="s">
        <v>555</v>
      </c>
      <c r="B290" s="25" t="s">
        <v>284</v>
      </c>
      <c r="C290" s="25" t="s">
        <v>325</v>
      </c>
      <c r="D290" s="28" t="s">
        <v>326</v>
      </c>
      <c r="E290" s="29" t="s">
        <v>23</v>
      </c>
      <c r="F290" s="51">
        <v>7</v>
      </c>
      <c r="G290" s="95"/>
      <c r="H290" s="96">
        <f t="shared" si="7"/>
        <v>0</v>
      </c>
    </row>
    <row r="291" spans="1:8" x14ac:dyDescent="0.25">
      <c r="A291" s="30"/>
      <c r="B291" s="25"/>
      <c r="C291" s="25"/>
      <c r="D291" s="28">
        <v>7</v>
      </c>
      <c r="E291" s="29"/>
      <c r="F291" s="51"/>
      <c r="G291" s="97"/>
      <c r="H291" s="98"/>
    </row>
    <row r="292" spans="1:8" ht="38.25" x14ac:dyDescent="0.25">
      <c r="A292" s="30" t="s">
        <v>556</v>
      </c>
      <c r="B292" s="25" t="s">
        <v>284</v>
      </c>
      <c r="C292" s="25" t="s">
        <v>327</v>
      </c>
      <c r="D292" s="28" t="s">
        <v>328</v>
      </c>
      <c r="E292" s="29" t="s">
        <v>23</v>
      </c>
      <c r="F292" s="51">
        <v>7</v>
      </c>
      <c r="G292" s="95"/>
      <c r="H292" s="96">
        <f t="shared" si="7"/>
        <v>0</v>
      </c>
    </row>
    <row r="293" spans="1:8" x14ac:dyDescent="0.25">
      <c r="A293" s="30"/>
      <c r="B293" s="25"/>
      <c r="C293" s="25"/>
      <c r="D293" s="28">
        <v>7</v>
      </c>
      <c r="E293" s="29"/>
      <c r="F293" s="51"/>
      <c r="G293" s="97"/>
      <c r="H293" s="98"/>
    </row>
    <row r="294" spans="1:8" ht="38.25" x14ac:dyDescent="0.25">
      <c r="A294" s="30" t="s">
        <v>557</v>
      </c>
      <c r="B294" s="25" t="s">
        <v>284</v>
      </c>
      <c r="C294" s="25" t="s">
        <v>329</v>
      </c>
      <c r="D294" s="28" t="s">
        <v>330</v>
      </c>
      <c r="E294" s="29" t="s">
        <v>12</v>
      </c>
      <c r="F294" s="51">
        <v>59.6</v>
      </c>
      <c r="G294" s="95"/>
      <c r="H294" s="96">
        <f t="shared" si="7"/>
        <v>0</v>
      </c>
    </row>
    <row r="295" spans="1:8" ht="25.5" x14ac:dyDescent="0.25">
      <c r="A295" s="30"/>
      <c r="B295" s="25"/>
      <c r="C295" s="25"/>
      <c r="D295" s="28" t="s">
        <v>331</v>
      </c>
      <c r="E295" s="29"/>
      <c r="F295" s="51"/>
      <c r="G295" s="97"/>
      <c r="H295" s="98"/>
    </row>
    <row r="296" spans="1:8" ht="38.25" x14ac:dyDescent="0.25">
      <c r="A296" s="30" t="s">
        <v>558</v>
      </c>
      <c r="B296" s="25" t="s">
        <v>284</v>
      </c>
      <c r="C296" s="25" t="s">
        <v>332</v>
      </c>
      <c r="D296" s="28" t="s">
        <v>333</v>
      </c>
      <c r="E296" s="29" t="s">
        <v>12</v>
      </c>
      <c r="F296" s="51">
        <v>59.6</v>
      </c>
      <c r="G296" s="95"/>
      <c r="H296" s="96">
        <f t="shared" si="7"/>
        <v>0</v>
      </c>
    </row>
    <row r="297" spans="1:8" x14ac:dyDescent="0.25">
      <c r="A297" s="30"/>
      <c r="B297" s="25"/>
      <c r="C297" s="25"/>
      <c r="D297" s="28" t="s">
        <v>334</v>
      </c>
      <c r="E297" s="29"/>
      <c r="F297" s="51"/>
      <c r="G297" s="97"/>
      <c r="H297" s="98"/>
    </row>
    <row r="298" spans="1:8" ht="38.25" x14ac:dyDescent="0.25">
      <c r="A298" s="30" t="s">
        <v>559</v>
      </c>
      <c r="B298" s="25" t="s">
        <v>284</v>
      </c>
      <c r="C298" s="25" t="s">
        <v>335</v>
      </c>
      <c r="D298" s="28" t="s">
        <v>336</v>
      </c>
      <c r="E298" s="29" t="s">
        <v>23</v>
      </c>
      <c r="F298" s="51">
        <v>8</v>
      </c>
      <c r="G298" s="95"/>
      <c r="H298" s="96">
        <f t="shared" si="7"/>
        <v>0</v>
      </c>
    </row>
    <row r="299" spans="1:8" x14ac:dyDescent="0.25">
      <c r="A299" s="30"/>
      <c r="B299" s="25"/>
      <c r="C299" s="25"/>
      <c r="D299" s="28" t="s">
        <v>337</v>
      </c>
      <c r="E299" s="29"/>
      <c r="F299" s="51"/>
      <c r="G299" s="97"/>
      <c r="H299" s="98"/>
    </row>
    <row r="300" spans="1:8" ht="63.75" x14ac:dyDescent="0.25">
      <c r="A300" s="30" t="s">
        <v>560</v>
      </c>
      <c r="B300" s="25" t="s">
        <v>284</v>
      </c>
      <c r="C300" s="25" t="s">
        <v>338</v>
      </c>
      <c r="D300" s="28" t="s">
        <v>339</v>
      </c>
      <c r="E300" s="29" t="s">
        <v>8</v>
      </c>
      <c r="F300" s="51">
        <v>11.13</v>
      </c>
      <c r="G300" s="95"/>
      <c r="H300" s="96">
        <f t="shared" si="7"/>
        <v>0</v>
      </c>
    </row>
    <row r="301" spans="1:8" ht="25.5" x14ac:dyDescent="0.25">
      <c r="A301" s="24"/>
      <c r="B301" s="25"/>
      <c r="C301" s="25"/>
      <c r="D301" s="28" t="s">
        <v>340</v>
      </c>
      <c r="E301" s="29"/>
      <c r="F301" s="26"/>
      <c r="G301" s="97"/>
      <c r="H301" s="97"/>
    </row>
    <row r="302" spans="1:8" ht="21" customHeight="1" x14ac:dyDescent="0.25">
      <c r="A302" s="55" t="s">
        <v>605</v>
      </c>
      <c r="B302" s="56"/>
      <c r="C302" s="56"/>
      <c r="D302" s="56"/>
      <c r="E302" s="56"/>
      <c r="F302" s="56"/>
      <c r="G302" s="57"/>
      <c r="H302" s="103">
        <f>SUM(H270:H301)</f>
        <v>0</v>
      </c>
    </row>
    <row r="303" spans="1:8" ht="28.5" customHeight="1" x14ac:dyDescent="0.25">
      <c r="A303" s="45" t="s">
        <v>562</v>
      </c>
      <c r="B303" s="58" t="s">
        <v>561</v>
      </c>
      <c r="C303" s="59"/>
      <c r="D303" s="59"/>
      <c r="E303" s="59"/>
      <c r="F303" s="59"/>
      <c r="G303" s="59"/>
      <c r="H303" s="60"/>
    </row>
    <row r="304" spans="1:8" ht="38.25" x14ac:dyDescent="0.25">
      <c r="A304" s="37" t="s">
        <v>563</v>
      </c>
      <c r="B304" s="38" t="s">
        <v>5</v>
      </c>
      <c r="C304" s="38" t="s">
        <v>341</v>
      </c>
      <c r="D304" s="39" t="s">
        <v>342</v>
      </c>
      <c r="E304" s="40" t="s">
        <v>23</v>
      </c>
      <c r="F304" s="52">
        <v>6</v>
      </c>
      <c r="G304" s="95"/>
      <c r="H304" s="96">
        <f>F304*G304</f>
        <v>0</v>
      </c>
    </row>
    <row r="305" spans="1:8" x14ac:dyDescent="0.25">
      <c r="A305" s="37"/>
      <c r="B305" s="38"/>
      <c r="C305" s="38"/>
      <c r="D305" s="39">
        <v>6</v>
      </c>
      <c r="E305" s="40"/>
      <c r="F305" s="52"/>
      <c r="G305" s="97"/>
      <c r="H305" s="98"/>
    </row>
    <row r="306" spans="1:8" ht="38.25" x14ac:dyDescent="0.25">
      <c r="A306" s="37" t="s">
        <v>564</v>
      </c>
      <c r="B306" s="38" t="s">
        <v>193</v>
      </c>
      <c r="C306" s="38" t="s">
        <v>343</v>
      </c>
      <c r="D306" s="39" t="s">
        <v>344</v>
      </c>
      <c r="E306" s="40" t="s">
        <v>12</v>
      </c>
      <c r="F306" s="52">
        <v>37</v>
      </c>
      <c r="G306" s="95"/>
      <c r="H306" s="96">
        <f t="shared" ref="H306:H368" si="8">F306*G306</f>
        <v>0</v>
      </c>
    </row>
    <row r="307" spans="1:8" x14ac:dyDescent="0.25">
      <c r="A307" s="37"/>
      <c r="B307" s="38"/>
      <c r="C307" s="38"/>
      <c r="D307" s="39">
        <v>37</v>
      </c>
      <c r="E307" s="40"/>
      <c r="F307" s="52"/>
      <c r="G307" s="97"/>
      <c r="H307" s="98"/>
    </row>
    <row r="308" spans="1:8" ht="76.5" x14ac:dyDescent="0.25">
      <c r="A308" s="37" t="s">
        <v>565</v>
      </c>
      <c r="B308" s="38" t="s">
        <v>193</v>
      </c>
      <c r="C308" s="38" t="s">
        <v>345</v>
      </c>
      <c r="D308" s="39" t="s">
        <v>346</v>
      </c>
      <c r="E308" s="40" t="s">
        <v>23</v>
      </c>
      <c r="F308" s="52">
        <v>4</v>
      </c>
      <c r="G308" s="95"/>
      <c r="H308" s="96">
        <f t="shared" si="8"/>
        <v>0</v>
      </c>
    </row>
    <row r="309" spans="1:8" x14ac:dyDescent="0.25">
      <c r="A309" s="37"/>
      <c r="B309" s="38"/>
      <c r="C309" s="38"/>
      <c r="D309" s="39">
        <v>4</v>
      </c>
      <c r="E309" s="40"/>
      <c r="F309" s="52"/>
      <c r="G309" s="97"/>
      <c r="H309" s="98"/>
    </row>
    <row r="310" spans="1:8" ht="51" x14ac:dyDescent="0.25">
      <c r="A310" s="37" t="s">
        <v>566</v>
      </c>
      <c r="B310" s="38" t="s">
        <v>193</v>
      </c>
      <c r="C310" s="38" t="s">
        <v>347</v>
      </c>
      <c r="D310" s="39" t="s">
        <v>348</v>
      </c>
      <c r="E310" s="40" t="s">
        <v>23</v>
      </c>
      <c r="F310" s="52">
        <v>2</v>
      </c>
      <c r="G310" s="95"/>
      <c r="H310" s="96">
        <f t="shared" si="8"/>
        <v>0</v>
      </c>
    </row>
    <row r="311" spans="1:8" x14ac:dyDescent="0.25">
      <c r="A311" s="37"/>
      <c r="B311" s="38"/>
      <c r="C311" s="38"/>
      <c r="D311" s="39">
        <v>2</v>
      </c>
      <c r="E311" s="40"/>
      <c r="F311" s="52"/>
      <c r="G311" s="97"/>
      <c r="H311" s="98"/>
    </row>
    <row r="312" spans="1:8" ht="63.75" x14ac:dyDescent="0.25">
      <c r="A312" s="37" t="s">
        <v>567</v>
      </c>
      <c r="B312" s="38" t="s">
        <v>193</v>
      </c>
      <c r="C312" s="38" t="s">
        <v>349</v>
      </c>
      <c r="D312" s="39" t="s">
        <v>350</v>
      </c>
      <c r="E312" s="40" t="s">
        <v>23</v>
      </c>
      <c r="F312" s="52">
        <v>5</v>
      </c>
      <c r="G312" s="95"/>
      <c r="H312" s="96">
        <f t="shared" si="8"/>
        <v>0</v>
      </c>
    </row>
    <row r="313" spans="1:8" x14ac:dyDescent="0.25">
      <c r="A313" s="37"/>
      <c r="B313" s="38"/>
      <c r="C313" s="38"/>
      <c r="D313" s="39">
        <v>5</v>
      </c>
      <c r="E313" s="40"/>
      <c r="F313" s="52"/>
      <c r="G313" s="97"/>
      <c r="H313" s="98"/>
    </row>
    <row r="314" spans="1:8" ht="51" x14ac:dyDescent="0.25">
      <c r="A314" s="37" t="s">
        <v>568</v>
      </c>
      <c r="B314" s="38" t="s">
        <v>193</v>
      </c>
      <c r="C314" s="38" t="s">
        <v>351</v>
      </c>
      <c r="D314" s="39" t="s">
        <v>352</v>
      </c>
      <c r="E314" s="40" t="s">
        <v>23</v>
      </c>
      <c r="F314" s="52">
        <v>5</v>
      </c>
      <c r="G314" s="95"/>
      <c r="H314" s="96">
        <f t="shared" si="8"/>
        <v>0</v>
      </c>
    </row>
    <row r="315" spans="1:8" x14ac:dyDescent="0.25">
      <c r="A315" s="37"/>
      <c r="B315" s="38"/>
      <c r="C315" s="38"/>
      <c r="D315" s="39">
        <v>5</v>
      </c>
      <c r="E315" s="40"/>
      <c r="F315" s="52"/>
      <c r="G315" s="97"/>
      <c r="H315" s="98"/>
    </row>
    <row r="316" spans="1:8" ht="38.25" x14ac:dyDescent="0.25">
      <c r="A316" s="37" t="s">
        <v>569</v>
      </c>
      <c r="B316" s="38" t="s">
        <v>193</v>
      </c>
      <c r="C316" s="38" t="s">
        <v>353</v>
      </c>
      <c r="D316" s="39" t="s">
        <v>354</v>
      </c>
      <c r="E316" s="40" t="s">
        <v>23</v>
      </c>
      <c r="F316" s="52">
        <v>12</v>
      </c>
      <c r="G316" s="95"/>
      <c r="H316" s="96">
        <f t="shared" si="8"/>
        <v>0</v>
      </c>
    </row>
    <row r="317" spans="1:8" x14ac:dyDescent="0.25">
      <c r="A317" s="37"/>
      <c r="B317" s="38"/>
      <c r="C317" s="38"/>
      <c r="D317" s="39">
        <v>12</v>
      </c>
      <c r="E317" s="40"/>
      <c r="F317" s="52"/>
      <c r="G317" s="97"/>
      <c r="H317" s="98"/>
    </row>
    <row r="318" spans="1:8" ht="38.25" x14ac:dyDescent="0.25">
      <c r="A318" s="37" t="s">
        <v>570</v>
      </c>
      <c r="B318" s="38" t="s">
        <v>5</v>
      </c>
      <c r="C318" s="38" t="s">
        <v>355</v>
      </c>
      <c r="D318" s="39" t="s">
        <v>356</v>
      </c>
      <c r="E318" s="40" t="s">
        <v>12</v>
      </c>
      <c r="F318" s="52">
        <v>108</v>
      </c>
      <c r="G318" s="95"/>
      <c r="H318" s="96">
        <f t="shared" si="8"/>
        <v>0</v>
      </c>
    </row>
    <row r="319" spans="1:8" x14ac:dyDescent="0.25">
      <c r="A319" s="37"/>
      <c r="B319" s="38"/>
      <c r="C319" s="38"/>
      <c r="D319" s="39">
        <v>108</v>
      </c>
      <c r="E319" s="40"/>
      <c r="F319" s="52"/>
      <c r="G319" s="97"/>
      <c r="H319" s="98"/>
    </row>
    <row r="320" spans="1:8" ht="38.25" x14ac:dyDescent="0.25">
      <c r="A320" s="37" t="s">
        <v>571</v>
      </c>
      <c r="B320" s="38" t="s">
        <v>5</v>
      </c>
      <c r="C320" s="38" t="s">
        <v>357</v>
      </c>
      <c r="D320" s="39" t="s">
        <v>358</v>
      </c>
      <c r="E320" s="40" t="s">
        <v>12</v>
      </c>
      <c r="F320" s="52">
        <v>28</v>
      </c>
      <c r="G320" s="95"/>
      <c r="H320" s="96">
        <f t="shared" si="8"/>
        <v>0</v>
      </c>
    </row>
    <row r="321" spans="1:8" x14ac:dyDescent="0.25">
      <c r="A321" s="37"/>
      <c r="B321" s="38"/>
      <c r="C321" s="38"/>
      <c r="D321" s="39">
        <v>28</v>
      </c>
      <c r="E321" s="40"/>
      <c r="F321" s="52"/>
      <c r="G321" s="97"/>
      <c r="H321" s="98"/>
    </row>
    <row r="322" spans="1:8" ht="38.25" x14ac:dyDescent="0.25">
      <c r="A322" s="37" t="s">
        <v>572</v>
      </c>
      <c r="B322" s="38" t="s">
        <v>5</v>
      </c>
      <c r="C322" s="38" t="s">
        <v>359</v>
      </c>
      <c r="D322" s="39" t="s">
        <v>360</v>
      </c>
      <c r="E322" s="40" t="s">
        <v>23</v>
      </c>
      <c r="F322" s="52">
        <v>33</v>
      </c>
      <c r="G322" s="95"/>
      <c r="H322" s="96">
        <f t="shared" si="8"/>
        <v>0</v>
      </c>
    </row>
    <row r="323" spans="1:8" x14ac:dyDescent="0.25">
      <c r="A323" s="37"/>
      <c r="B323" s="38"/>
      <c r="C323" s="38"/>
      <c r="D323" s="39">
        <v>33</v>
      </c>
      <c r="E323" s="40"/>
      <c r="F323" s="52"/>
      <c r="G323" s="97"/>
      <c r="H323" s="98"/>
    </row>
    <row r="324" spans="1:8" ht="51" x14ac:dyDescent="0.25">
      <c r="A324" s="37" t="s">
        <v>573</v>
      </c>
      <c r="B324" s="38" t="s">
        <v>193</v>
      </c>
      <c r="C324" s="38" t="s">
        <v>361</v>
      </c>
      <c r="D324" s="39" t="s">
        <v>362</v>
      </c>
      <c r="E324" s="40" t="s">
        <v>23</v>
      </c>
      <c r="F324" s="52">
        <v>1</v>
      </c>
      <c r="G324" s="95"/>
      <c r="H324" s="96">
        <f t="shared" si="8"/>
        <v>0</v>
      </c>
    </row>
    <row r="325" spans="1:8" x14ac:dyDescent="0.25">
      <c r="A325" s="37"/>
      <c r="B325" s="38"/>
      <c r="C325" s="38"/>
      <c r="D325" s="39">
        <v>1</v>
      </c>
      <c r="E325" s="40"/>
      <c r="F325" s="52"/>
      <c r="G325" s="97"/>
      <c r="H325" s="98"/>
    </row>
    <row r="326" spans="1:8" ht="76.5" x14ac:dyDescent="0.25">
      <c r="A326" s="37" t="s">
        <v>574</v>
      </c>
      <c r="B326" s="38" t="s">
        <v>193</v>
      </c>
      <c r="C326" s="38" t="s">
        <v>363</v>
      </c>
      <c r="D326" s="39" t="s">
        <v>364</v>
      </c>
      <c r="E326" s="40" t="s">
        <v>23</v>
      </c>
      <c r="F326" s="52">
        <v>1</v>
      </c>
      <c r="G326" s="95"/>
      <c r="H326" s="96">
        <f t="shared" si="8"/>
        <v>0</v>
      </c>
    </row>
    <row r="327" spans="1:8" x14ac:dyDescent="0.25">
      <c r="A327" s="37"/>
      <c r="B327" s="38"/>
      <c r="C327" s="38"/>
      <c r="D327" s="39">
        <v>1</v>
      </c>
      <c r="E327" s="40"/>
      <c r="F327" s="52"/>
      <c r="G327" s="97"/>
      <c r="H327" s="98"/>
    </row>
    <row r="328" spans="1:8" ht="51" x14ac:dyDescent="0.25">
      <c r="A328" s="37" t="s">
        <v>575</v>
      </c>
      <c r="B328" s="38" t="s">
        <v>193</v>
      </c>
      <c r="C328" s="38" t="s">
        <v>365</v>
      </c>
      <c r="D328" s="39" t="s">
        <v>366</v>
      </c>
      <c r="E328" s="40" t="s">
        <v>23</v>
      </c>
      <c r="F328" s="52">
        <v>66</v>
      </c>
      <c r="G328" s="95"/>
      <c r="H328" s="96">
        <f t="shared" si="8"/>
        <v>0</v>
      </c>
    </row>
    <row r="329" spans="1:8" x14ac:dyDescent="0.25">
      <c r="A329" s="37"/>
      <c r="B329" s="38"/>
      <c r="C329" s="38"/>
      <c r="D329" s="39">
        <v>66</v>
      </c>
      <c r="E329" s="40"/>
      <c r="F329" s="52"/>
      <c r="G329" s="97"/>
      <c r="H329" s="98"/>
    </row>
    <row r="330" spans="1:8" ht="51" x14ac:dyDescent="0.25">
      <c r="A330" s="37" t="s">
        <v>576</v>
      </c>
      <c r="B330" s="38" t="s">
        <v>193</v>
      </c>
      <c r="C330" s="38" t="s">
        <v>367</v>
      </c>
      <c r="D330" s="39" t="s">
        <v>368</v>
      </c>
      <c r="E330" s="40" t="s">
        <v>12</v>
      </c>
      <c r="F330" s="52">
        <v>43</v>
      </c>
      <c r="G330" s="95"/>
      <c r="H330" s="96">
        <f t="shared" si="8"/>
        <v>0</v>
      </c>
    </row>
    <row r="331" spans="1:8" x14ac:dyDescent="0.25">
      <c r="A331" s="37"/>
      <c r="B331" s="38"/>
      <c r="C331" s="38"/>
      <c r="D331" s="39">
        <v>43</v>
      </c>
      <c r="E331" s="40"/>
      <c r="F331" s="52"/>
      <c r="G331" s="97"/>
      <c r="H331" s="98"/>
    </row>
    <row r="332" spans="1:8" ht="51" x14ac:dyDescent="0.25">
      <c r="A332" s="37" t="s">
        <v>577</v>
      </c>
      <c r="B332" s="38" t="s">
        <v>193</v>
      </c>
      <c r="C332" s="38" t="s">
        <v>369</v>
      </c>
      <c r="D332" s="39" t="s">
        <v>370</v>
      </c>
      <c r="E332" s="40" t="s">
        <v>12</v>
      </c>
      <c r="F332" s="52">
        <v>126</v>
      </c>
      <c r="G332" s="95"/>
      <c r="H332" s="96">
        <f t="shared" si="8"/>
        <v>0</v>
      </c>
    </row>
    <row r="333" spans="1:8" x14ac:dyDescent="0.25">
      <c r="A333" s="37"/>
      <c r="B333" s="38"/>
      <c r="C333" s="38"/>
      <c r="D333" s="39">
        <v>126</v>
      </c>
      <c r="E333" s="40"/>
      <c r="F333" s="52"/>
      <c r="G333" s="97"/>
      <c r="H333" s="98"/>
    </row>
    <row r="334" spans="1:8" ht="51" x14ac:dyDescent="0.25">
      <c r="A334" s="37" t="s">
        <v>578</v>
      </c>
      <c r="B334" s="38" t="s">
        <v>193</v>
      </c>
      <c r="C334" s="38" t="s">
        <v>367</v>
      </c>
      <c r="D334" s="39" t="s">
        <v>371</v>
      </c>
      <c r="E334" s="40" t="s">
        <v>12</v>
      </c>
      <c r="F334" s="52">
        <v>32</v>
      </c>
      <c r="G334" s="95"/>
      <c r="H334" s="96">
        <f t="shared" si="8"/>
        <v>0</v>
      </c>
    </row>
    <row r="335" spans="1:8" x14ac:dyDescent="0.25">
      <c r="A335" s="37"/>
      <c r="B335" s="38"/>
      <c r="C335" s="38"/>
      <c r="D335" s="39">
        <v>32</v>
      </c>
      <c r="E335" s="40"/>
      <c r="F335" s="52"/>
      <c r="G335" s="97"/>
      <c r="H335" s="98"/>
    </row>
    <row r="336" spans="1:8" ht="38.25" x14ac:dyDescent="0.25">
      <c r="A336" s="37" t="s">
        <v>579</v>
      </c>
      <c r="B336" s="38" t="s">
        <v>193</v>
      </c>
      <c r="C336" s="38" t="s">
        <v>372</v>
      </c>
      <c r="D336" s="39" t="s">
        <v>373</v>
      </c>
      <c r="E336" s="40" t="s">
        <v>23</v>
      </c>
      <c r="F336" s="52">
        <v>33</v>
      </c>
      <c r="G336" s="95"/>
      <c r="H336" s="96">
        <f t="shared" si="8"/>
        <v>0</v>
      </c>
    </row>
    <row r="337" spans="1:8" x14ac:dyDescent="0.25">
      <c r="A337" s="37"/>
      <c r="B337" s="38"/>
      <c r="C337" s="38"/>
      <c r="D337" s="39">
        <v>33</v>
      </c>
      <c r="E337" s="40"/>
      <c r="F337" s="52"/>
      <c r="G337" s="97"/>
      <c r="H337" s="98"/>
    </row>
    <row r="338" spans="1:8" ht="25.5" x14ac:dyDescent="0.25">
      <c r="A338" s="37" t="s">
        <v>580</v>
      </c>
      <c r="B338" s="38" t="s">
        <v>193</v>
      </c>
      <c r="C338" s="38" t="s">
        <v>374</v>
      </c>
      <c r="D338" s="39" t="s">
        <v>375</v>
      </c>
      <c r="E338" s="40" t="s">
        <v>12</v>
      </c>
      <c r="F338" s="52">
        <v>136</v>
      </c>
      <c r="G338" s="95"/>
      <c r="H338" s="96">
        <f t="shared" si="8"/>
        <v>0</v>
      </c>
    </row>
    <row r="339" spans="1:8" ht="26.25" x14ac:dyDescent="0.25">
      <c r="A339" s="37"/>
      <c r="B339" s="38"/>
      <c r="C339" s="38"/>
      <c r="D339" s="41" t="s">
        <v>376</v>
      </c>
      <c r="E339" s="40"/>
      <c r="F339" s="52"/>
      <c r="G339" s="97"/>
      <c r="H339" s="98"/>
    </row>
    <row r="340" spans="1:8" ht="38.25" x14ac:dyDescent="0.25">
      <c r="A340" s="37" t="s">
        <v>581</v>
      </c>
      <c r="B340" s="38" t="s">
        <v>193</v>
      </c>
      <c r="C340" s="38" t="s">
        <v>377</v>
      </c>
      <c r="D340" s="39" t="s">
        <v>378</v>
      </c>
      <c r="E340" s="40" t="s">
        <v>200</v>
      </c>
      <c r="F340" s="52">
        <v>8</v>
      </c>
      <c r="G340" s="95"/>
      <c r="H340" s="96">
        <f t="shared" si="8"/>
        <v>0</v>
      </c>
    </row>
    <row r="341" spans="1:8" x14ac:dyDescent="0.25">
      <c r="A341" s="37"/>
      <c r="B341" s="38"/>
      <c r="C341" s="38"/>
      <c r="D341" s="39">
        <v>8</v>
      </c>
      <c r="E341" s="40"/>
      <c r="F341" s="52"/>
      <c r="G341" s="97"/>
      <c r="H341" s="98"/>
    </row>
    <row r="342" spans="1:8" ht="51" x14ac:dyDescent="0.25">
      <c r="A342" s="37" t="s">
        <v>582</v>
      </c>
      <c r="B342" s="38" t="s">
        <v>193</v>
      </c>
      <c r="C342" s="38" t="s">
        <v>379</v>
      </c>
      <c r="D342" s="39" t="s">
        <v>380</v>
      </c>
      <c r="E342" s="40" t="s">
        <v>200</v>
      </c>
      <c r="F342" s="52">
        <v>1</v>
      </c>
      <c r="G342" s="95"/>
      <c r="H342" s="96">
        <f t="shared" si="8"/>
        <v>0</v>
      </c>
    </row>
    <row r="343" spans="1:8" x14ac:dyDescent="0.25">
      <c r="A343" s="37"/>
      <c r="B343" s="38"/>
      <c r="C343" s="38"/>
      <c r="D343" s="39">
        <v>1</v>
      </c>
      <c r="E343" s="40"/>
      <c r="F343" s="52"/>
      <c r="G343" s="97"/>
      <c r="H343" s="98"/>
    </row>
    <row r="344" spans="1:8" ht="51" x14ac:dyDescent="0.25">
      <c r="A344" s="37" t="s">
        <v>583</v>
      </c>
      <c r="B344" s="38" t="s">
        <v>193</v>
      </c>
      <c r="C344" s="38" t="s">
        <v>381</v>
      </c>
      <c r="D344" s="39" t="s">
        <v>382</v>
      </c>
      <c r="E344" s="40" t="s">
        <v>23</v>
      </c>
      <c r="F344" s="52">
        <v>1</v>
      </c>
      <c r="G344" s="95"/>
      <c r="H344" s="96">
        <f t="shared" si="8"/>
        <v>0</v>
      </c>
    </row>
    <row r="345" spans="1:8" x14ac:dyDescent="0.25">
      <c r="A345" s="37"/>
      <c r="B345" s="38"/>
      <c r="C345" s="38"/>
      <c r="D345" s="39">
        <v>1</v>
      </c>
      <c r="E345" s="40"/>
      <c r="F345" s="52"/>
      <c r="G345" s="97"/>
      <c r="H345" s="98"/>
    </row>
    <row r="346" spans="1:8" ht="63.75" x14ac:dyDescent="0.25">
      <c r="A346" s="37" t="s">
        <v>584</v>
      </c>
      <c r="B346" s="38" t="s">
        <v>193</v>
      </c>
      <c r="C346" s="38" t="s">
        <v>383</v>
      </c>
      <c r="D346" s="39" t="s">
        <v>384</v>
      </c>
      <c r="E346" s="40" t="s">
        <v>23</v>
      </c>
      <c r="F346" s="52">
        <v>1</v>
      </c>
      <c r="G346" s="95"/>
      <c r="H346" s="96">
        <f t="shared" si="8"/>
        <v>0</v>
      </c>
    </row>
    <row r="347" spans="1:8" x14ac:dyDescent="0.25">
      <c r="A347" s="37"/>
      <c r="B347" s="38"/>
      <c r="C347" s="38"/>
      <c r="D347" s="39">
        <v>1</v>
      </c>
      <c r="E347" s="40"/>
      <c r="F347" s="52"/>
      <c r="G347" s="97"/>
      <c r="H347" s="98"/>
    </row>
    <row r="348" spans="1:8" ht="76.5" x14ac:dyDescent="0.25">
      <c r="A348" s="37" t="s">
        <v>585</v>
      </c>
      <c r="B348" s="38" t="s">
        <v>193</v>
      </c>
      <c r="C348" s="38" t="s">
        <v>385</v>
      </c>
      <c r="D348" s="39" t="s">
        <v>386</v>
      </c>
      <c r="E348" s="40" t="s">
        <v>23</v>
      </c>
      <c r="F348" s="52">
        <v>8</v>
      </c>
      <c r="G348" s="95"/>
      <c r="H348" s="96">
        <f t="shared" si="8"/>
        <v>0</v>
      </c>
    </row>
    <row r="349" spans="1:8" x14ac:dyDescent="0.25">
      <c r="A349" s="37"/>
      <c r="B349" s="38"/>
      <c r="C349" s="38"/>
      <c r="D349" s="39">
        <v>8</v>
      </c>
      <c r="E349" s="40"/>
      <c r="F349" s="52"/>
      <c r="G349" s="97"/>
      <c r="H349" s="98"/>
    </row>
    <row r="350" spans="1:8" ht="51" x14ac:dyDescent="0.25">
      <c r="A350" s="37" t="s">
        <v>586</v>
      </c>
      <c r="B350" s="38" t="s">
        <v>193</v>
      </c>
      <c r="C350" s="38" t="s">
        <v>387</v>
      </c>
      <c r="D350" s="39" t="s">
        <v>388</v>
      </c>
      <c r="E350" s="40" t="s">
        <v>23</v>
      </c>
      <c r="F350" s="52">
        <v>17</v>
      </c>
      <c r="G350" s="95"/>
      <c r="H350" s="96">
        <f t="shared" si="8"/>
        <v>0</v>
      </c>
    </row>
    <row r="351" spans="1:8" x14ac:dyDescent="0.25">
      <c r="A351" s="37"/>
      <c r="B351" s="38"/>
      <c r="C351" s="38"/>
      <c r="D351" s="39">
        <v>17</v>
      </c>
      <c r="E351" s="40"/>
      <c r="F351" s="52"/>
      <c r="G351" s="97"/>
      <c r="H351" s="98"/>
    </row>
    <row r="352" spans="1:8" ht="63.75" x14ac:dyDescent="0.25">
      <c r="A352" s="37" t="s">
        <v>587</v>
      </c>
      <c r="B352" s="38" t="s">
        <v>193</v>
      </c>
      <c r="C352" s="38" t="s">
        <v>389</v>
      </c>
      <c r="D352" s="39" t="s">
        <v>390</v>
      </c>
      <c r="E352" s="40" t="s">
        <v>23</v>
      </c>
      <c r="F352" s="52">
        <v>7</v>
      </c>
      <c r="G352" s="95"/>
      <c r="H352" s="96">
        <f t="shared" si="8"/>
        <v>0</v>
      </c>
    </row>
    <row r="353" spans="1:8" x14ac:dyDescent="0.25">
      <c r="A353" s="37"/>
      <c r="B353" s="38"/>
      <c r="C353" s="38"/>
      <c r="D353" s="39">
        <v>7</v>
      </c>
      <c r="E353" s="40"/>
      <c r="F353" s="52"/>
      <c r="G353" s="97"/>
      <c r="H353" s="98"/>
    </row>
    <row r="354" spans="1:8" ht="51" x14ac:dyDescent="0.25">
      <c r="A354" s="37" t="s">
        <v>588</v>
      </c>
      <c r="B354" s="38" t="s">
        <v>193</v>
      </c>
      <c r="C354" s="38" t="s">
        <v>391</v>
      </c>
      <c r="D354" s="39" t="s">
        <v>392</v>
      </c>
      <c r="E354" s="40" t="s">
        <v>23</v>
      </c>
      <c r="F354" s="52">
        <v>9</v>
      </c>
      <c r="G354" s="95"/>
      <c r="H354" s="96">
        <f t="shared" si="8"/>
        <v>0</v>
      </c>
    </row>
    <row r="355" spans="1:8" x14ac:dyDescent="0.25">
      <c r="A355" s="37"/>
      <c r="B355" s="38"/>
      <c r="C355" s="38"/>
      <c r="D355" s="39">
        <v>9</v>
      </c>
      <c r="E355" s="40"/>
      <c r="F355" s="52"/>
      <c r="G355" s="97"/>
      <c r="H355" s="98"/>
    </row>
    <row r="356" spans="1:8" ht="25.5" x14ac:dyDescent="0.25">
      <c r="A356" s="37" t="s">
        <v>589</v>
      </c>
      <c r="B356" s="38" t="s">
        <v>193</v>
      </c>
      <c r="C356" s="38" t="s">
        <v>393</v>
      </c>
      <c r="D356" s="39" t="s">
        <v>394</v>
      </c>
      <c r="E356" s="40" t="s">
        <v>200</v>
      </c>
      <c r="F356" s="52">
        <v>1</v>
      </c>
      <c r="G356" s="95"/>
      <c r="H356" s="96">
        <f t="shared" si="8"/>
        <v>0</v>
      </c>
    </row>
    <row r="357" spans="1:8" x14ac:dyDescent="0.25">
      <c r="A357" s="37"/>
      <c r="B357" s="38"/>
      <c r="C357" s="38"/>
      <c r="D357" s="39">
        <v>1</v>
      </c>
      <c r="E357" s="40"/>
      <c r="F357" s="52"/>
      <c r="G357" s="97"/>
      <c r="H357" s="98"/>
    </row>
    <row r="358" spans="1:8" ht="25.5" x14ac:dyDescent="0.25">
      <c r="A358" s="37" t="s">
        <v>590</v>
      </c>
      <c r="B358" s="38" t="s">
        <v>193</v>
      </c>
      <c r="C358" s="38" t="s">
        <v>395</v>
      </c>
      <c r="D358" s="39" t="s">
        <v>396</v>
      </c>
      <c r="E358" s="40" t="s">
        <v>200</v>
      </c>
      <c r="F358" s="52">
        <v>23</v>
      </c>
      <c r="G358" s="95"/>
      <c r="H358" s="96">
        <f t="shared" si="8"/>
        <v>0</v>
      </c>
    </row>
    <row r="359" spans="1:8" x14ac:dyDescent="0.25">
      <c r="A359" s="37"/>
      <c r="B359" s="38"/>
      <c r="C359" s="38"/>
      <c r="D359" s="39">
        <v>23</v>
      </c>
      <c r="E359" s="40"/>
      <c r="F359" s="52"/>
      <c r="G359" s="97"/>
      <c r="H359" s="98"/>
    </row>
    <row r="360" spans="1:8" ht="25.5" x14ac:dyDescent="0.25">
      <c r="A360" s="37" t="s">
        <v>591</v>
      </c>
      <c r="B360" s="38" t="s">
        <v>193</v>
      </c>
      <c r="C360" s="38" t="s">
        <v>397</v>
      </c>
      <c r="D360" s="39" t="s">
        <v>398</v>
      </c>
      <c r="E360" s="40" t="s">
        <v>200</v>
      </c>
      <c r="F360" s="52">
        <v>9</v>
      </c>
      <c r="G360" s="95"/>
      <c r="H360" s="96">
        <f t="shared" si="8"/>
        <v>0</v>
      </c>
    </row>
    <row r="361" spans="1:8" x14ac:dyDescent="0.25">
      <c r="A361" s="37"/>
      <c r="B361" s="38"/>
      <c r="C361" s="38"/>
      <c r="D361" s="39">
        <v>9</v>
      </c>
      <c r="E361" s="40"/>
      <c r="F361" s="52"/>
      <c r="G361" s="97"/>
      <c r="H361" s="98"/>
    </row>
    <row r="362" spans="1:8" ht="51" x14ac:dyDescent="0.25">
      <c r="A362" s="37" t="s">
        <v>592</v>
      </c>
      <c r="B362" s="38" t="s">
        <v>193</v>
      </c>
      <c r="C362" s="38" t="s">
        <v>399</v>
      </c>
      <c r="D362" s="39" t="s">
        <v>400</v>
      </c>
      <c r="E362" s="40" t="s">
        <v>200</v>
      </c>
      <c r="F362" s="52">
        <v>9</v>
      </c>
      <c r="G362" s="95"/>
      <c r="H362" s="96">
        <f t="shared" si="8"/>
        <v>0</v>
      </c>
    </row>
    <row r="363" spans="1:8" x14ac:dyDescent="0.25">
      <c r="A363" s="37"/>
      <c r="B363" s="38"/>
      <c r="C363" s="38"/>
      <c r="D363" s="39">
        <v>9</v>
      </c>
      <c r="E363" s="40"/>
      <c r="F363" s="52"/>
      <c r="G363" s="97"/>
      <c r="H363" s="98"/>
    </row>
    <row r="364" spans="1:8" ht="38.25" x14ac:dyDescent="0.25">
      <c r="A364" s="37" t="s">
        <v>593</v>
      </c>
      <c r="B364" s="38" t="s">
        <v>193</v>
      </c>
      <c r="C364" s="38" t="s">
        <v>401</v>
      </c>
      <c r="D364" s="39" t="s">
        <v>402</v>
      </c>
      <c r="E364" s="40" t="s">
        <v>200</v>
      </c>
      <c r="F364" s="52">
        <v>1</v>
      </c>
      <c r="G364" s="95"/>
      <c r="H364" s="96">
        <f t="shared" si="8"/>
        <v>0</v>
      </c>
    </row>
    <row r="365" spans="1:8" x14ac:dyDescent="0.25">
      <c r="A365" s="37"/>
      <c r="B365" s="38"/>
      <c r="C365" s="38"/>
      <c r="D365" s="39">
        <v>1</v>
      </c>
      <c r="E365" s="40"/>
      <c r="F365" s="52"/>
      <c r="G365" s="97"/>
      <c r="H365" s="98"/>
    </row>
    <row r="366" spans="1:8" ht="38.25" x14ac:dyDescent="0.25">
      <c r="A366" s="37" t="s">
        <v>594</v>
      </c>
      <c r="B366" s="38" t="s">
        <v>193</v>
      </c>
      <c r="C366" s="38" t="s">
        <v>403</v>
      </c>
      <c r="D366" s="39" t="s">
        <v>404</v>
      </c>
      <c r="E366" s="40" t="s">
        <v>23</v>
      </c>
      <c r="F366" s="52">
        <v>1</v>
      </c>
      <c r="G366" s="95"/>
      <c r="H366" s="96">
        <f t="shared" si="8"/>
        <v>0</v>
      </c>
    </row>
    <row r="367" spans="1:8" x14ac:dyDescent="0.25">
      <c r="A367" s="37"/>
      <c r="B367" s="38"/>
      <c r="C367" s="38"/>
      <c r="D367" s="39">
        <v>1</v>
      </c>
      <c r="E367" s="40"/>
      <c r="F367" s="52"/>
      <c r="G367" s="97"/>
      <c r="H367" s="98"/>
    </row>
    <row r="368" spans="1:8" ht="38.25" x14ac:dyDescent="0.25">
      <c r="A368" s="37" t="s">
        <v>595</v>
      </c>
      <c r="B368" s="38" t="s">
        <v>193</v>
      </c>
      <c r="C368" s="38" t="s">
        <v>403</v>
      </c>
      <c r="D368" s="39" t="s">
        <v>405</v>
      </c>
      <c r="E368" s="40" t="s">
        <v>23</v>
      </c>
      <c r="F368" s="52">
        <v>1</v>
      </c>
      <c r="G368" s="95"/>
      <c r="H368" s="96">
        <f t="shared" si="8"/>
        <v>0</v>
      </c>
    </row>
    <row r="369" spans="1:24" ht="89.25" x14ac:dyDescent="0.25">
      <c r="A369" s="37" t="s">
        <v>596</v>
      </c>
      <c r="B369" s="38" t="s">
        <v>193</v>
      </c>
      <c r="C369" s="38" t="s">
        <v>406</v>
      </c>
      <c r="D369" s="39" t="s">
        <v>407</v>
      </c>
      <c r="E369" s="40" t="s">
        <v>12</v>
      </c>
      <c r="F369" s="52">
        <v>7</v>
      </c>
      <c r="G369" s="95"/>
      <c r="H369" s="96">
        <f t="shared" ref="H369" si="9">F369*G369</f>
        <v>0</v>
      </c>
    </row>
    <row r="370" spans="1:24" ht="21.75" customHeight="1" x14ac:dyDescent="0.25">
      <c r="A370" s="42"/>
      <c r="B370" s="38"/>
      <c r="C370" s="38"/>
      <c r="D370" s="43">
        <v>7</v>
      </c>
      <c r="E370" s="44"/>
      <c r="F370" s="41"/>
      <c r="G370" s="97"/>
      <c r="H370" s="97"/>
    </row>
    <row r="371" spans="1:24" ht="27" customHeight="1" x14ac:dyDescent="0.25">
      <c r="A371" s="74" t="s">
        <v>606</v>
      </c>
      <c r="B371" s="75"/>
      <c r="C371" s="75"/>
      <c r="D371" s="75"/>
      <c r="E371" s="75"/>
      <c r="F371" s="75"/>
      <c r="G371" s="76"/>
      <c r="H371" s="104">
        <f>SUM(H304:H370)</f>
        <v>0</v>
      </c>
    </row>
    <row r="372" spans="1:24" ht="24" customHeight="1" x14ac:dyDescent="0.25">
      <c r="A372" s="77" t="s">
        <v>607</v>
      </c>
      <c r="B372" s="78"/>
      <c r="C372" s="78"/>
      <c r="D372" s="78"/>
      <c r="E372" s="78"/>
      <c r="F372" s="78"/>
      <c r="G372" s="79"/>
      <c r="H372" s="105">
        <f>H137+H171+H242+H268+H302+H371</f>
        <v>0</v>
      </c>
    </row>
    <row r="373" spans="1:24" x14ac:dyDescent="0.25">
      <c r="A373" s="106"/>
      <c r="B373" s="106"/>
      <c r="C373" s="106"/>
      <c r="D373" s="106"/>
      <c r="E373" s="106"/>
      <c r="F373" s="106"/>
      <c r="G373" s="106"/>
      <c r="H373" s="106"/>
    </row>
    <row r="374" spans="1:24" x14ac:dyDescent="0.25">
      <c r="A374" s="107" t="s">
        <v>609</v>
      </c>
      <c r="B374" s="107"/>
      <c r="C374" s="107"/>
      <c r="D374" s="107"/>
      <c r="E374" s="107"/>
      <c r="F374" s="107"/>
      <c r="G374" s="107"/>
      <c r="H374" s="107"/>
    </row>
    <row r="375" spans="1:24" x14ac:dyDescent="0.25">
      <c r="A375" s="107"/>
      <c r="B375" s="107"/>
      <c r="C375" s="107"/>
      <c r="D375" s="107"/>
      <c r="E375" s="107"/>
      <c r="F375" s="107"/>
      <c r="G375" s="107"/>
      <c r="H375" s="107"/>
    </row>
    <row r="376" spans="1:24" ht="15" customHeight="1" x14ac:dyDescent="0.25">
      <c r="A376" s="108" t="s">
        <v>610</v>
      </c>
      <c r="B376" s="108"/>
      <c r="C376" s="108"/>
      <c r="D376" s="108"/>
      <c r="E376" s="108"/>
      <c r="F376" s="108"/>
      <c r="G376" s="108"/>
      <c r="H376" s="108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</row>
    <row r="377" spans="1:24" x14ac:dyDescent="0.25">
      <c r="A377" s="108"/>
      <c r="B377" s="108"/>
      <c r="C377" s="108"/>
      <c r="D377" s="108"/>
      <c r="E377" s="108"/>
      <c r="F377" s="108"/>
      <c r="G377" s="108"/>
      <c r="H377" s="108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</row>
    <row r="378" spans="1:24" x14ac:dyDescent="0.25">
      <c r="A378" s="108"/>
      <c r="B378" s="108"/>
      <c r="C378" s="108"/>
      <c r="D378" s="108"/>
      <c r="E378" s="108"/>
      <c r="F378" s="108"/>
      <c r="G378" s="108"/>
      <c r="H378" s="108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</row>
    <row r="379" spans="1:24" x14ac:dyDescent="0.25">
      <c r="A379" s="108"/>
      <c r="B379" s="108"/>
      <c r="C379" s="108"/>
      <c r="D379" s="108"/>
      <c r="E379" s="108"/>
      <c r="F379" s="108"/>
      <c r="G379" s="108"/>
      <c r="H379" s="108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</row>
    <row r="380" spans="1:24" x14ac:dyDescent="0.25">
      <c r="A380" s="108"/>
      <c r="B380" s="108"/>
      <c r="C380" s="108"/>
      <c r="D380" s="108"/>
      <c r="E380" s="108"/>
      <c r="F380" s="108"/>
      <c r="G380" s="108"/>
      <c r="H380" s="108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</row>
    <row r="381" spans="1:24" x14ac:dyDescent="0.25">
      <c r="A381" s="108"/>
      <c r="B381" s="108"/>
      <c r="C381" s="108"/>
      <c r="D381" s="108"/>
      <c r="E381" s="108"/>
      <c r="F381" s="108"/>
      <c r="G381" s="108"/>
      <c r="H381" s="108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</row>
    <row r="382" spans="1:24" x14ac:dyDescent="0.25">
      <c r="A382" s="108"/>
      <c r="B382" s="108"/>
      <c r="C382" s="108"/>
      <c r="D382" s="108"/>
      <c r="E382" s="108"/>
      <c r="F382" s="108"/>
      <c r="G382" s="108"/>
      <c r="H382" s="108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</row>
    <row r="383" spans="1:24" x14ac:dyDescent="0.25">
      <c r="A383" s="108"/>
      <c r="B383" s="108"/>
      <c r="C383" s="108"/>
      <c r="D383" s="108"/>
      <c r="E383" s="108"/>
      <c r="F383" s="108"/>
      <c r="G383" s="108"/>
      <c r="H383" s="108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</row>
    <row r="384" spans="1:24" x14ac:dyDescent="0.25">
      <c r="A384" s="109"/>
      <c r="B384" s="109"/>
      <c r="C384" s="109"/>
      <c r="D384" s="109"/>
      <c r="E384" s="109"/>
      <c r="F384" s="109"/>
      <c r="G384" s="109"/>
      <c r="H384" s="109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</row>
    <row r="385" spans="1:8" x14ac:dyDescent="0.25">
      <c r="A385" s="106"/>
      <c r="B385" s="106"/>
      <c r="C385" s="106"/>
      <c r="D385" s="106"/>
      <c r="E385" s="106"/>
      <c r="F385" s="106"/>
      <c r="G385" s="106"/>
      <c r="H385" s="106"/>
    </row>
    <row r="386" spans="1:8" x14ac:dyDescent="0.25">
      <c r="A386" s="106"/>
      <c r="B386" s="106"/>
      <c r="C386" s="106"/>
      <c r="D386" s="106"/>
      <c r="E386" s="106"/>
      <c r="F386" s="106"/>
      <c r="G386" s="106"/>
      <c r="H386" s="106"/>
    </row>
  </sheetData>
  <sheetProtection algorithmName="SHA-512" hashValue="ZBtjTGhOC4UY8AE+HjmGvQQG/KJj5elcKgRUr8MSUc4lgRDhkc2cGHPgif+FG/feh1KGQIowd53uVHU34RjDVg==" saltValue="Sw3W0ZY64HeUa316zX/l2w==" spinCount="100000" sheet="1" objects="1" scenarios="1"/>
  <mergeCells count="17">
    <mergeCell ref="A1:H1"/>
    <mergeCell ref="A137:G137"/>
    <mergeCell ref="B138:H138"/>
    <mergeCell ref="A171:G171"/>
    <mergeCell ref="B172:H172"/>
    <mergeCell ref="B4:H4"/>
    <mergeCell ref="A302:G302"/>
    <mergeCell ref="B303:H303"/>
    <mergeCell ref="B173:H173"/>
    <mergeCell ref="A374:H375"/>
    <mergeCell ref="A376:H383"/>
    <mergeCell ref="A371:G371"/>
    <mergeCell ref="A372:G372"/>
    <mergeCell ref="A242:G242"/>
    <mergeCell ref="B243:H243"/>
    <mergeCell ref="A268:G268"/>
    <mergeCell ref="B269:H26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Szawioła</dc:creator>
  <cp:lastModifiedBy>Monika Szawioła</cp:lastModifiedBy>
  <cp:lastPrinted>2025-04-10T07:25:35Z</cp:lastPrinted>
  <dcterms:created xsi:type="dcterms:W3CDTF">2025-03-25T08:44:35Z</dcterms:created>
  <dcterms:modified xsi:type="dcterms:W3CDTF">2025-04-16T07:56:51Z</dcterms:modified>
</cp:coreProperties>
</file>