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in Szkatulski\Desktop\PRZETARGI\PRZETARGI 2025\DT2410.01.2025 Budowa drogi dla rowerów w ciągu DP2335C Gąsawa - Biskupin\SWZ WRAZ Z ZAŁĄCZNIKAMI\"/>
    </mc:Choice>
  </mc:AlternateContent>
  <xr:revisionPtr revIDLastSave="0" documentId="13_ncr:1_{2E014047-0334-408D-968A-A8712EBB0F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F25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6" i="1"/>
  <c r="E54" i="1"/>
  <c r="E56" i="1"/>
  <c r="F54" i="1" l="1"/>
  <c r="F55" i="1" s="1"/>
  <c r="F56" i="1" s="1"/>
</calcChain>
</file>

<file path=xl/sharedStrings.xml><?xml version="1.0" encoding="utf-8"?>
<sst xmlns="http://schemas.openxmlformats.org/spreadsheetml/2006/main" count="99" uniqueCount="64">
  <si>
    <t>Lp.</t>
  </si>
  <si>
    <t xml:space="preserve">Opis robót </t>
  </si>
  <si>
    <t>Jedn. miary</t>
  </si>
  <si>
    <t>ilość jednostek</t>
  </si>
  <si>
    <t>cena jedn. netto</t>
  </si>
  <si>
    <t>wartość netto</t>
  </si>
  <si>
    <t>m2</t>
  </si>
  <si>
    <t>m</t>
  </si>
  <si>
    <t>…....................................</t>
  </si>
  <si>
    <t xml:space="preserve">podpis </t>
  </si>
  <si>
    <t>kpl.</t>
  </si>
  <si>
    <t>km</t>
  </si>
  <si>
    <t>KOSZTORYS OFERTOWY ZAŁĄCZNIK 2</t>
  </si>
  <si>
    <t>szt.</t>
  </si>
  <si>
    <t>ROBOTY PRZYGOTOWAWCZE</t>
  </si>
  <si>
    <t>m3</t>
  </si>
  <si>
    <t>ROBOTY ZIEMNE</t>
  </si>
  <si>
    <t>Humusowanie skarp z obsianiem trawą przy grubości warstwy humusu 10 cm</t>
  </si>
  <si>
    <t>Roboty pomiarowe przy liniowych robotach ziemnych - trasa w terenie równinnym</t>
  </si>
  <si>
    <t>Roboty remontowe - frezowanie nawierzchni bitumicznej o gr. 5 cm (materiał z frezowania własnością wykonawcy)</t>
  </si>
  <si>
    <t>Rozebranie podbudowy z kruszywa gr. 15 cm</t>
  </si>
  <si>
    <t>Rozebranie krawężników betonowych na podsypce cementowo-piaskowej</t>
  </si>
  <si>
    <t>Rozbiórka nawierzchni chodników z płyt betonowych na podsypce żwirowej</t>
  </si>
  <si>
    <t xml:space="preserve">Wywiezienie gruzu spryzmowanego samochodami na miejsce składowy wykonawcy </t>
  </si>
  <si>
    <t>Usunięcie warstwy ziemi urodzajnej (humusu) o grubości 30 cm za pomocą spycharek</t>
  </si>
  <si>
    <t>Roboty ziemne wykonywane koparkami przedsiębiernymi o pojemności łyżki 0.40 m3 w gruncie kat. I-III w ziemi uprzednio zmagazynowanej w hałdach z transportem urobku na odległość 5 km samochodami samowyładowczym</t>
  </si>
  <si>
    <t xml:space="preserve">Roboty ziemne wykonywane koparkami podsiebiernymi o poj. Łyżki 0,60 m3 w gruncie kat. III-IV z transportem urobku na odległość 5 km po drogach o nawierzchni utwardzonej samochodami samowyładowczymi </t>
  </si>
  <si>
    <t>Formowanie i zagęszczanie nasypów o wys. do 3.0 m spycharkami w gruncie kat. I-III Wskaźnik zagęszczenia Js = 1.00</t>
  </si>
  <si>
    <t>Profilowanie i zagęszczanie podłoża wykonywane
mechanicznie w gruncie kat. II-IV pod warstwy
konstrukcyjne nawierzchn</t>
  </si>
  <si>
    <t>KRAWĘŻNIKI I OPORNIKI</t>
  </si>
  <si>
    <t>Ustawienie krawężników betonowych (wystających)  o wymiarach 15x30 cm bez ław na podsypce cementowo-piaskowej</t>
  </si>
  <si>
    <t>Ustawienie obrzeży betonowych  o wymiarach 30x8 cm bez ław na podsypce cementowo-piaskowej</t>
  </si>
  <si>
    <t>Ustawienie krawężników betonowych (wtopionych)  o wymiarach 12x25 cm bez ław na podsypce cementowo-piaskowej</t>
  </si>
  <si>
    <t xml:space="preserve">Wykonanie ławy pod krawężniki, obrzeża i oporniki z betonu C12/15 </t>
  </si>
  <si>
    <t>Wykonanie podbudowy z gruntu stabilizowanego cementem C1,5/2  o grub. 15 cm po zagęszczeniu</t>
  </si>
  <si>
    <t xml:space="preserve">Wykonanie warstwy odcinającej zagęszczanej mechanicznie o grubości 20 cm po zagęszczeniu </t>
  </si>
  <si>
    <t xml:space="preserve">Wykonanie warstwy odcinającej zagęszczanej mechanicznie o grubości 15 cm po zagęszczeniu </t>
  </si>
  <si>
    <t>Wykonanie podbudowy z kruszyw łamanych stabilizowanych mechanicznie 0/31,5 mm o gr. 15 cm po zagęszczeniu</t>
  </si>
  <si>
    <t>Wykonanie podbudowy z kruszyw łamanych stabilizowanych mechanicznie 0/31,5 mm o gr. 20 cm po zagęszczeniu</t>
  </si>
  <si>
    <t>Mechaniczne oczyszczenie i skropienie emulsją asfaltową na zimno podbudowy tłuczniowej lub z gruntu stabilizowanego cementem; zużycie emulsji 0,8 kg/m2</t>
  </si>
  <si>
    <t>Mechaniczne oczyszczenie i skropienie emulsją asfaltową K-60 nawierzchni bitumicznej; zużycie emulsji 0,5 kg/m2</t>
  </si>
  <si>
    <t>Ułożenie nawierzchni z mieszanek mineralno-bitumicznych asfaltowych o grubości 4 cm (warstwa wiążąca AC16W dla KR1-2 )</t>
  </si>
  <si>
    <t>Ułożenie nawierzchni z mieszanek mineralno-bitumicznych asfaltowych o grubości po zagęszczeniu 5 cm (warstwa ścieralna BA8S dla KR1-2 )</t>
  </si>
  <si>
    <t>Ułożenie nawierzchni z kostki brukowej betonowej czerwonej o grubości 8 cm na podsypce piaskowej z wypełnieniem spoin piaskiem - zatoka</t>
  </si>
  <si>
    <t xml:space="preserve">ODWODNIENIE </t>
  </si>
  <si>
    <t xml:space="preserve">Wykonanie ścieków podchodnikowych z elementów betonowych o grubości 15 cm na podsypce cementowo-piaskowej </t>
  </si>
  <si>
    <t>Przepust rurowy - Wykonanie przedłużenia przepustu rurowego km 5+158,27 średnicy 1000mm z rury HDEP długości 6,0m</t>
  </si>
  <si>
    <t>Obudowy wylotów kolektorów o średnicy 1000 cm z kamienia - zabruki kamieniem polnym lub kostką kamienną na warstwie gr. 20cm betonu C12/15</t>
  </si>
  <si>
    <t>OZNAKOWANIE POZIOME</t>
  </si>
  <si>
    <t>Oznakowanie poziome nawierzchni bitumicznych - na zimno, za pomocą mas chemoutwardzalnych grubowarstwowe wykonywane mechanicznie</t>
  </si>
  <si>
    <t>Zdejmowanie tablic znaków drogowych zakazu, nakazu, ostrzegawczych, informacyjnych</t>
  </si>
  <si>
    <t xml:space="preserve">Rozebranie słupków do znaków </t>
  </si>
  <si>
    <t>Słupki do znaków drogowych z rur stalowych o śr. 70
mm</t>
  </si>
  <si>
    <t>Przymocowanie tablic znaków drogowych zakazu, nakazu, ostrzegawczych, informacyjnych o powierzchni do 0.3 m2</t>
  </si>
  <si>
    <t>ROBOTY RÓŻNE</t>
  </si>
  <si>
    <t>Regulacja pionowa studzienek dla zaworów
wodociągowych i gazowych</t>
  </si>
  <si>
    <t>Regulacja pionowa studzienek dla kratek ściekowych
ulicznych</t>
  </si>
  <si>
    <t>Zabezpieczenie istniejących kabli energetycznych rurami ochronnymi dwudzielnymi z PCW o śr. do 110 mm</t>
  </si>
  <si>
    <t>Układanie różnych elementów nawierzchni kolejowej -
odbojnice szynowe (regulacja)</t>
  </si>
  <si>
    <t xml:space="preserve">Montaż balustrad U-11a koloru żółtego na przepuście </t>
  </si>
  <si>
    <t>„Poprawa Infrastruktury rowerowej na terenie powiatu żnińskiego – Budowa drogi dla rowerów w ciągu drogi powiatowej nr 2335C Gąsawa – Bożejewice na odcinku Gąsawa – Biskupin – etap I”</t>
  </si>
  <si>
    <t>Karczowanie drzew (pozyskany materiał z karczowania własnością wykonawcy)</t>
  </si>
  <si>
    <t>ŚCIEŻKA ROWEROWA (DROGA DLA ROWERÓW)</t>
  </si>
  <si>
    <t>NAZWA WYKONAWCY (należy uzupełnić)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</si>
</sst>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Century Gothic"/>
      <family val="2"/>
      <charset val="238"/>
    </font>
    <font>
      <b/>
      <sz val="16"/>
      <color theme="1"/>
      <name val="Century Gothic"/>
      <family val="2"/>
      <charset val="238"/>
    </font>
    <font>
      <b/>
      <i/>
      <sz val="11"/>
      <color theme="1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sz val="11"/>
      <color theme="1"/>
      <name val="Century Gothic"/>
      <family val="2"/>
      <charset val="238"/>
    </font>
    <font>
      <sz val="11"/>
      <name val="Century Gothic"/>
      <family val="2"/>
      <charset val="238"/>
    </font>
    <font>
      <b/>
      <sz val="12"/>
      <color theme="1"/>
      <name val="Century Gothic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1" fontId="0" fillId="0" borderId="0" xfId="0" applyNumberFormat="1"/>
    <xf numFmtId="11" fontId="0" fillId="0" borderId="0" xfId="0" applyNumberFormat="1" applyAlignment="1">
      <alignment wrapText="1"/>
    </xf>
    <xf numFmtId="164" fontId="0" fillId="0" borderId="0" xfId="1" applyFont="1" applyAlignment="1">
      <alignment horizontal="right"/>
    </xf>
    <xf numFmtId="164" fontId="0" fillId="0" borderId="0" xfId="1" applyFont="1" applyAlignment="1">
      <alignment horizontal="right" wrapText="1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11" fontId="6" fillId="0" borderId="3" xfId="0" applyNumberFormat="1" applyFont="1" applyBorder="1" applyAlignment="1">
      <alignment horizontal="center" wrapText="1"/>
    </xf>
    <xf numFmtId="164" fontId="6" fillId="0" borderId="3" xfId="1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11" fontId="7" fillId="0" borderId="3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right" vertical="center" wrapText="1"/>
    </xf>
    <xf numFmtId="2" fontId="7" fillId="0" borderId="3" xfId="1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11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11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11" fontId="7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2" fontId="7" fillId="0" borderId="0" xfId="0" applyNumberFormat="1" applyFont="1" applyAlignment="1">
      <alignment vertical="center"/>
    </xf>
    <xf numFmtId="164" fontId="7" fillId="0" borderId="0" xfId="1" applyFont="1" applyAlignment="1">
      <alignment horizontal="right" vertical="center"/>
    </xf>
    <xf numFmtId="2" fontId="9" fillId="0" borderId="0" xfId="0" applyNumberFormat="1" applyFont="1" applyAlignment="1">
      <alignment vertical="center"/>
    </xf>
    <xf numFmtId="164" fontId="9" fillId="0" borderId="0" xfId="1" applyFont="1" applyAlignment="1">
      <alignment horizontal="right" vertical="center" wrapText="1"/>
    </xf>
    <xf numFmtId="11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1" applyFont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center"/>
    </xf>
    <xf numFmtId="11" fontId="7" fillId="0" borderId="0" xfId="0" applyNumberFormat="1" applyFont="1"/>
    <xf numFmtId="164" fontId="7" fillId="0" borderId="0" xfId="1" applyFont="1" applyAlignment="1">
      <alignment horizontal="right"/>
    </xf>
    <xf numFmtId="0" fontId="7" fillId="0" borderId="3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4" fillId="0" borderId="4" xfId="1" applyFont="1" applyBorder="1" applyAlignment="1">
      <alignment horizontal="center" vertical="center" wrapText="1"/>
    </xf>
    <xf numFmtId="164" fontId="4" fillId="0" borderId="5" xfId="1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74813</xdr:colOff>
      <xdr:row>0</xdr:row>
      <xdr:rowOff>942975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231EFEE-02FE-6A32-BB13-B7BB904D8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28338" cy="942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KOLA~1/AppData/Local/Temp/pid-9132/Kosztorys%20W&#243;jcin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</sheetNames>
    <sheetDataSet>
      <sheetData sheetId="0">
        <row r="36">
          <cell r="E36" t="str">
            <v>NETTO</v>
          </cell>
        </row>
        <row r="37">
          <cell r="E37" t="str">
            <v>Vat23%</v>
          </cell>
        </row>
        <row r="38">
          <cell r="E38" t="str">
            <v>BRUTTO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1"/>
  <sheetViews>
    <sheetView tabSelected="1" topLeftCell="A55" zoomScaleNormal="100" workbookViewId="0">
      <selection activeCell="L11" sqref="L11"/>
    </sheetView>
  </sheetViews>
  <sheetFormatPr defaultRowHeight="15" x14ac:dyDescent="0.25"/>
  <cols>
    <col min="1" max="1" width="5.28515625" customWidth="1"/>
    <col min="2" max="2" width="82.5703125" customWidth="1"/>
    <col min="3" max="3" width="10.42578125" style="6" customWidth="1"/>
    <col min="4" max="4" width="10.85546875" style="5" customWidth="1"/>
    <col min="5" max="5" width="11.42578125" customWidth="1"/>
    <col min="6" max="6" width="16.7109375" style="8" customWidth="1"/>
  </cols>
  <sheetData>
    <row r="1" spans="1:7" ht="85.5" customHeight="1" thickBot="1" x14ac:dyDescent="0.3">
      <c r="A1" s="52"/>
      <c r="B1" s="52"/>
      <c r="C1" s="52"/>
      <c r="D1" s="52"/>
      <c r="E1" s="52"/>
      <c r="F1" s="52"/>
    </row>
    <row r="2" spans="1:7" ht="71.25" customHeight="1" thickBot="1" x14ac:dyDescent="0.3">
      <c r="A2" s="45" t="s">
        <v>63</v>
      </c>
      <c r="B2" s="46"/>
      <c r="C2" s="50" t="s">
        <v>12</v>
      </c>
      <c r="D2" s="51"/>
      <c r="E2" s="51"/>
      <c r="F2" s="51"/>
    </row>
    <row r="3" spans="1:7" ht="45" customHeight="1" x14ac:dyDescent="0.25">
      <c r="A3" s="47" t="s">
        <v>60</v>
      </c>
      <c r="B3" s="48"/>
      <c r="C3" s="48"/>
      <c r="D3" s="48"/>
      <c r="E3" s="48"/>
      <c r="F3" s="49"/>
    </row>
    <row r="4" spans="1:7" ht="43.5" x14ac:dyDescent="0.25">
      <c r="A4" s="10" t="s">
        <v>0</v>
      </c>
      <c r="B4" s="11" t="s">
        <v>1</v>
      </c>
      <c r="C4" s="12" t="s">
        <v>2</v>
      </c>
      <c r="D4" s="11" t="s">
        <v>3</v>
      </c>
      <c r="E4" s="10" t="s">
        <v>4</v>
      </c>
      <c r="F4" s="13" t="s">
        <v>5</v>
      </c>
      <c r="G4" s="2"/>
    </row>
    <row r="5" spans="1:7" x14ac:dyDescent="0.25">
      <c r="A5" s="10"/>
      <c r="B5" s="11" t="s">
        <v>14</v>
      </c>
      <c r="C5" s="12"/>
      <c r="D5" s="11"/>
      <c r="E5" s="10"/>
      <c r="F5" s="13"/>
      <c r="G5" s="2"/>
    </row>
    <row r="6" spans="1:7" ht="36.75" customHeight="1" x14ac:dyDescent="0.25">
      <c r="A6" s="14">
        <v>1</v>
      </c>
      <c r="B6" s="18" t="s">
        <v>18</v>
      </c>
      <c r="C6" s="15" t="s">
        <v>11</v>
      </c>
      <c r="D6" s="14">
        <v>1.4490000000000001</v>
      </c>
      <c r="E6" s="16">
        <v>0</v>
      </c>
      <c r="F6" s="17">
        <f>D6*E6</f>
        <v>0</v>
      </c>
      <c r="G6" s="1"/>
    </row>
    <row r="7" spans="1:7" ht="36.75" customHeight="1" x14ac:dyDescent="0.25">
      <c r="A7" s="14">
        <v>2</v>
      </c>
      <c r="B7" s="18" t="s">
        <v>61</v>
      </c>
      <c r="C7" s="15" t="s">
        <v>13</v>
      </c>
      <c r="D7" s="14">
        <v>8</v>
      </c>
      <c r="E7" s="16">
        <v>0</v>
      </c>
      <c r="F7" s="17">
        <f t="shared" ref="F7:F52" si="0">D7*E7</f>
        <v>0</v>
      </c>
      <c r="G7" s="1"/>
    </row>
    <row r="8" spans="1:7" ht="44.25" customHeight="1" x14ac:dyDescent="0.25">
      <c r="A8" s="14">
        <v>3</v>
      </c>
      <c r="B8" s="18" t="s">
        <v>19</v>
      </c>
      <c r="C8" s="15" t="s">
        <v>6</v>
      </c>
      <c r="D8" s="14">
        <v>597</v>
      </c>
      <c r="E8" s="16">
        <v>0</v>
      </c>
      <c r="F8" s="17">
        <f>D8*E8</f>
        <v>0</v>
      </c>
      <c r="G8" s="1"/>
    </row>
    <row r="9" spans="1:7" ht="34.5" customHeight="1" x14ac:dyDescent="0.25">
      <c r="A9" s="14">
        <v>4</v>
      </c>
      <c r="B9" s="19" t="s">
        <v>20</v>
      </c>
      <c r="C9" s="20" t="s">
        <v>6</v>
      </c>
      <c r="D9" s="21">
        <v>597</v>
      </c>
      <c r="E9" s="16">
        <v>0</v>
      </c>
      <c r="F9" s="17">
        <f t="shared" si="0"/>
        <v>0</v>
      </c>
      <c r="G9" s="1"/>
    </row>
    <row r="10" spans="1:7" ht="45.75" customHeight="1" x14ac:dyDescent="0.25">
      <c r="A10" s="14">
        <v>5</v>
      </c>
      <c r="B10" s="19" t="s">
        <v>21</v>
      </c>
      <c r="C10" s="20" t="s">
        <v>7</v>
      </c>
      <c r="D10" s="21">
        <v>155</v>
      </c>
      <c r="E10" s="16">
        <v>0</v>
      </c>
      <c r="F10" s="17">
        <f t="shared" si="0"/>
        <v>0</v>
      </c>
      <c r="G10" s="1"/>
    </row>
    <row r="11" spans="1:7" ht="36" customHeight="1" x14ac:dyDescent="0.25">
      <c r="A11" s="14">
        <v>6</v>
      </c>
      <c r="B11" s="22" t="s">
        <v>22</v>
      </c>
      <c r="C11" s="15" t="s">
        <v>6</v>
      </c>
      <c r="D11" s="14">
        <v>175</v>
      </c>
      <c r="E11" s="16">
        <v>0</v>
      </c>
      <c r="F11" s="17">
        <f t="shared" si="0"/>
        <v>0</v>
      </c>
      <c r="G11" s="1"/>
    </row>
    <row r="12" spans="1:7" ht="37.5" customHeight="1" x14ac:dyDescent="0.25">
      <c r="A12" s="14">
        <v>7</v>
      </c>
      <c r="B12" s="18" t="s">
        <v>23</v>
      </c>
      <c r="C12" s="15" t="s">
        <v>15</v>
      </c>
      <c r="D12" s="14">
        <v>136.88</v>
      </c>
      <c r="E12" s="16">
        <v>0</v>
      </c>
      <c r="F12" s="17">
        <f t="shared" si="0"/>
        <v>0</v>
      </c>
      <c r="G12" s="1"/>
    </row>
    <row r="13" spans="1:7" ht="16.5" x14ac:dyDescent="0.25">
      <c r="A13" s="14"/>
      <c r="B13" s="11" t="s">
        <v>16</v>
      </c>
      <c r="C13" s="15"/>
      <c r="D13" s="14"/>
      <c r="E13" s="16"/>
      <c r="F13" s="17">
        <f t="shared" si="0"/>
        <v>0</v>
      </c>
      <c r="G13" s="1"/>
    </row>
    <row r="14" spans="1:7" ht="37.5" customHeight="1" x14ac:dyDescent="0.25">
      <c r="A14" s="14">
        <v>8</v>
      </c>
      <c r="B14" s="18" t="s">
        <v>24</v>
      </c>
      <c r="C14" s="15" t="s">
        <v>6</v>
      </c>
      <c r="D14" s="14">
        <v>6195.31</v>
      </c>
      <c r="E14" s="16">
        <v>0</v>
      </c>
      <c r="F14" s="17">
        <f t="shared" si="0"/>
        <v>0</v>
      </c>
      <c r="G14" s="1"/>
    </row>
    <row r="15" spans="1:7" ht="51" customHeight="1" x14ac:dyDescent="0.25">
      <c r="A15" s="14">
        <v>9</v>
      </c>
      <c r="B15" s="18" t="s">
        <v>17</v>
      </c>
      <c r="C15" s="15" t="s">
        <v>15</v>
      </c>
      <c r="D15" s="14">
        <v>2455.66</v>
      </c>
      <c r="E15" s="16">
        <v>0</v>
      </c>
      <c r="F15" s="17">
        <f t="shared" si="0"/>
        <v>0</v>
      </c>
      <c r="G15" s="1"/>
    </row>
    <row r="16" spans="1:7" ht="76.5" customHeight="1" x14ac:dyDescent="0.25">
      <c r="A16" s="14">
        <v>10</v>
      </c>
      <c r="B16" s="18" t="s">
        <v>25</v>
      </c>
      <c r="C16" s="15" t="s">
        <v>15</v>
      </c>
      <c r="D16" s="14">
        <v>1590.13</v>
      </c>
      <c r="E16" s="16">
        <v>0</v>
      </c>
      <c r="F16" s="17">
        <f t="shared" si="0"/>
        <v>0</v>
      </c>
      <c r="G16" s="1"/>
    </row>
    <row r="17" spans="1:7" ht="78" customHeight="1" x14ac:dyDescent="0.25">
      <c r="A17" s="14">
        <v>11</v>
      </c>
      <c r="B17" s="18" t="s">
        <v>26</v>
      </c>
      <c r="C17" s="15" t="s">
        <v>15</v>
      </c>
      <c r="D17" s="14">
        <v>506.19</v>
      </c>
      <c r="E17" s="16">
        <v>0</v>
      </c>
      <c r="F17" s="17">
        <f t="shared" si="0"/>
        <v>0</v>
      </c>
      <c r="G17" s="1"/>
    </row>
    <row r="18" spans="1:7" ht="63.75" customHeight="1" x14ac:dyDescent="0.25">
      <c r="A18" s="14">
        <v>12</v>
      </c>
      <c r="B18" s="18" t="s">
        <v>27</v>
      </c>
      <c r="C18" s="15" t="s">
        <v>15</v>
      </c>
      <c r="D18" s="14">
        <v>1590.13</v>
      </c>
      <c r="E18" s="16">
        <v>0</v>
      </c>
      <c r="F18" s="17">
        <f t="shared" si="0"/>
        <v>0</v>
      </c>
      <c r="G18" s="1"/>
    </row>
    <row r="19" spans="1:7" ht="57.75" customHeight="1" x14ac:dyDescent="0.25">
      <c r="A19" s="14">
        <v>13</v>
      </c>
      <c r="B19" s="18" t="s">
        <v>28</v>
      </c>
      <c r="C19" s="15" t="s">
        <v>15</v>
      </c>
      <c r="D19" s="14">
        <v>3905.71</v>
      </c>
      <c r="E19" s="16">
        <v>0</v>
      </c>
      <c r="F19" s="17">
        <f t="shared" si="0"/>
        <v>0</v>
      </c>
      <c r="G19" s="1"/>
    </row>
    <row r="20" spans="1:7" ht="16.5" x14ac:dyDescent="0.25">
      <c r="A20" s="14"/>
      <c r="B20" s="11" t="s">
        <v>29</v>
      </c>
      <c r="C20" s="15"/>
      <c r="D20" s="14"/>
      <c r="E20" s="16"/>
      <c r="F20" s="17">
        <f t="shared" si="0"/>
        <v>0</v>
      </c>
      <c r="G20" s="1"/>
    </row>
    <row r="21" spans="1:7" ht="44.25" customHeight="1" x14ac:dyDescent="0.25">
      <c r="A21" s="24">
        <v>14</v>
      </c>
      <c r="B21" s="18" t="s">
        <v>30</v>
      </c>
      <c r="C21" s="15" t="s">
        <v>7</v>
      </c>
      <c r="D21" s="24">
        <v>564</v>
      </c>
      <c r="E21" s="25">
        <v>0</v>
      </c>
      <c r="F21" s="17">
        <f t="shared" si="0"/>
        <v>0</v>
      </c>
      <c r="G21" s="1"/>
    </row>
    <row r="22" spans="1:7" ht="44.25" customHeight="1" x14ac:dyDescent="0.25">
      <c r="A22" s="24">
        <v>15</v>
      </c>
      <c r="B22" s="18" t="s">
        <v>31</v>
      </c>
      <c r="C22" s="23" t="s">
        <v>7</v>
      </c>
      <c r="D22" s="24">
        <v>2181</v>
      </c>
      <c r="E22" s="25">
        <v>0</v>
      </c>
      <c r="F22" s="17">
        <f t="shared" si="0"/>
        <v>0</v>
      </c>
      <c r="G22" s="1"/>
    </row>
    <row r="23" spans="1:7" ht="42.75" customHeight="1" x14ac:dyDescent="0.25">
      <c r="A23" s="24">
        <v>16</v>
      </c>
      <c r="B23" s="18" t="s">
        <v>32</v>
      </c>
      <c r="C23" s="23" t="s">
        <v>7</v>
      </c>
      <c r="D23" s="24">
        <v>359</v>
      </c>
      <c r="E23" s="25">
        <v>0</v>
      </c>
      <c r="F23" s="17">
        <f t="shared" si="0"/>
        <v>0</v>
      </c>
      <c r="G23" s="1"/>
    </row>
    <row r="24" spans="1:7" ht="36.75" customHeight="1" x14ac:dyDescent="0.25">
      <c r="A24" s="24">
        <v>17</v>
      </c>
      <c r="B24" s="18" t="s">
        <v>33</v>
      </c>
      <c r="C24" s="23" t="s">
        <v>15</v>
      </c>
      <c r="D24" s="24">
        <v>139.03</v>
      </c>
      <c r="E24" s="25">
        <v>0</v>
      </c>
      <c r="F24" s="17">
        <f t="shared" si="0"/>
        <v>0</v>
      </c>
      <c r="G24" s="1"/>
    </row>
    <row r="25" spans="1:7" ht="16.5" x14ac:dyDescent="0.25">
      <c r="A25" s="24"/>
      <c r="B25" s="11" t="s">
        <v>62</v>
      </c>
      <c r="C25" s="23"/>
      <c r="D25" s="24"/>
      <c r="E25" s="25"/>
      <c r="F25" s="17">
        <f t="shared" si="0"/>
        <v>0</v>
      </c>
      <c r="G25" s="1"/>
    </row>
    <row r="26" spans="1:7" ht="42.75" customHeight="1" x14ac:dyDescent="0.25">
      <c r="A26" s="24">
        <v>18</v>
      </c>
      <c r="B26" s="18" t="s">
        <v>36</v>
      </c>
      <c r="C26" s="23" t="s">
        <v>6</v>
      </c>
      <c r="D26" s="24">
        <v>513.75</v>
      </c>
      <c r="E26" s="25">
        <v>0</v>
      </c>
      <c r="F26" s="17">
        <f t="shared" si="0"/>
        <v>0</v>
      </c>
      <c r="G26" s="1"/>
    </row>
    <row r="27" spans="1:7" ht="45" customHeight="1" x14ac:dyDescent="0.25">
      <c r="A27" s="24">
        <v>19</v>
      </c>
      <c r="B27" s="18" t="s">
        <v>35</v>
      </c>
      <c r="C27" s="23" t="s">
        <v>6</v>
      </c>
      <c r="D27" s="24">
        <v>3277.96</v>
      </c>
      <c r="E27" s="25">
        <v>0</v>
      </c>
      <c r="F27" s="17">
        <f t="shared" si="0"/>
        <v>0</v>
      </c>
      <c r="G27" s="1"/>
    </row>
    <row r="28" spans="1:7" ht="38.25" customHeight="1" x14ac:dyDescent="0.25">
      <c r="A28" s="24">
        <v>20</v>
      </c>
      <c r="B28" s="18" t="s">
        <v>34</v>
      </c>
      <c r="C28" s="23" t="s">
        <v>6</v>
      </c>
      <c r="D28" s="24">
        <v>114</v>
      </c>
      <c r="E28" s="25">
        <v>0</v>
      </c>
      <c r="F28" s="17">
        <f t="shared" si="0"/>
        <v>0</v>
      </c>
      <c r="G28" s="1"/>
    </row>
    <row r="29" spans="1:7" ht="52.5" customHeight="1" x14ac:dyDescent="0.25">
      <c r="A29" s="24">
        <v>21</v>
      </c>
      <c r="B29" s="18" t="s">
        <v>37</v>
      </c>
      <c r="C29" s="23" t="s">
        <v>6</v>
      </c>
      <c r="D29" s="24">
        <v>3277.96</v>
      </c>
      <c r="E29" s="25">
        <v>0</v>
      </c>
      <c r="F29" s="17">
        <f t="shared" si="0"/>
        <v>0</v>
      </c>
      <c r="G29" s="1"/>
    </row>
    <row r="30" spans="1:7" ht="39" customHeight="1" x14ac:dyDescent="0.25">
      <c r="A30" s="24">
        <v>22</v>
      </c>
      <c r="B30" s="18" t="s">
        <v>38</v>
      </c>
      <c r="C30" s="23" t="s">
        <v>6</v>
      </c>
      <c r="D30" s="24">
        <v>627.75</v>
      </c>
      <c r="E30" s="25">
        <v>0</v>
      </c>
      <c r="F30" s="17">
        <f t="shared" si="0"/>
        <v>0</v>
      </c>
      <c r="G30" s="1"/>
    </row>
    <row r="31" spans="1:7" ht="71.25" customHeight="1" x14ac:dyDescent="0.25">
      <c r="A31" s="24">
        <v>23</v>
      </c>
      <c r="B31" s="18" t="s">
        <v>39</v>
      </c>
      <c r="C31" s="23" t="s">
        <v>6</v>
      </c>
      <c r="D31" s="24">
        <v>513.75</v>
      </c>
      <c r="E31" s="25">
        <v>0</v>
      </c>
      <c r="F31" s="17">
        <f t="shared" si="0"/>
        <v>0</v>
      </c>
      <c r="G31" s="1"/>
    </row>
    <row r="32" spans="1:7" ht="47.25" customHeight="1" x14ac:dyDescent="0.25">
      <c r="A32" s="24">
        <v>24</v>
      </c>
      <c r="B32" s="18" t="s">
        <v>41</v>
      </c>
      <c r="C32" s="23" t="s">
        <v>6</v>
      </c>
      <c r="D32" s="24">
        <v>513.75</v>
      </c>
      <c r="E32" s="25">
        <v>0</v>
      </c>
      <c r="F32" s="17">
        <f t="shared" si="0"/>
        <v>0</v>
      </c>
      <c r="G32" s="1"/>
    </row>
    <row r="33" spans="1:7" ht="73.5" customHeight="1" x14ac:dyDescent="0.25">
      <c r="A33" s="24">
        <v>25</v>
      </c>
      <c r="B33" s="18" t="s">
        <v>40</v>
      </c>
      <c r="C33" s="23" t="s">
        <v>6</v>
      </c>
      <c r="D33" s="24">
        <v>3791.71</v>
      </c>
      <c r="E33" s="25">
        <v>0</v>
      </c>
      <c r="F33" s="17">
        <f t="shared" si="0"/>
        <v>0</v>
      </c>
      <c r="G33" s="1"/>
    </row>
    <row r="34" spans="1:7" ht="47.25" customHeight="1" x14ac:dyDescent="0.25">
      <c r="A34" s="24">
        <v>26</v>
      </c>
      <c r="B34" s="18" t="s">
        <v>42</v>
      </c>
      <c r="C34" s="23" t="s">
        <v>6</v>
      </c>
      <c r="D34" s="24">
        <v>3791.71</v>
      </c>
      <c r="E34" s="25">
        <v>0</v>
      </c>
      <c r="F34" s="17">
        <f t="shared" si="0"/>
        <v>0</v>
      </c>
      <c r="G34" s="1"/>
    </row>
    <row r="35" spans="1:7" ht="50.25" customHeight="1" x14ac:dyDescent="0.25">
      <c r="A35" s="24">
        <v>27</v>
      </c>
      <c r="B35" s="18" t="s">
        <v>43</v>
      </c>
      <c r="C35" s="23" t="s">
        <v>6</v>
      </c>
      <c r="D35" s="24">
        <v>128</v>
      </c>
      <c r="E35" s="25">
        <v>0</v>
      </c>
      <c r="F35" s="17">
        <f t="shared" si="0"/>
        <v>0</v>
      </c>
      <c r="G35" s="1"/>
    </row>
    <row r="36" spans="1:7" ht="21.75" customHeight="1" x14ac:dyDescent="0.25">
      <c r="A36" s="24"/>
      <c r="B36" s="10" t="s">
        <v>44</v>
      </c>
      <c r="C36" s="23"/>
      <c r="D36" s="24"/>
      <c r="E36" s="25">
        <v>0</v>
      </c>
      <c r="F36" s="17">
        <f t="shared" si="0"/>
        <v>0</v>
      </c>
      <c r="G36" s="1"/>
    </row>
    <row r="37" spans="1:7" ht="37.5" customHeight="1" x14ac:dyDescent="0.3">
      <c r="A37" s="24">
        <v>28</v>
      </c>
      <c r="B37" s="44" t="s">
        <v>45</v>
      </c>
      <c r="C37" s="23" t="s">
        <v>7</v>
      </c>
      <c r="D37" s="24">
        <v>3.75</v>
      </c>
      <c r="E37" s="25">
        <v>0</v>
      </c>
      <c r="F37" s="17">
        <f t="shared" si="0"/>
        <v>0</v>
      </c>
      <c r="G37" s="1"/>
    </row>
    <row r="38" spans="1:7" ht="50.25" customHeight="1" x14ac:dyDescent="0.25">
      <c r="A38" s="24">
        <v>29</v>
      </c>
      <c r="B38" s="22" t="s">
        <v>46</v>
      </c>
      <c r="C38" s="23" t="s">
        <v>10</v>
      </c>
      <c r="D38" s="24">
        <v>1</v>
      </c>
      <c r="E38" s="25">
        <v>0</v>
      </c>
      <c r="F38" s="17">
        <f t="shared" si="0"/>
        <v>0</v>
      </c>
      <c r="G38" s="1"/>
    </row>
    <row r="39" spans="1:7" ht="45" customHeight="1" x14ac:dyDescent="0.25">
      <c r="A39" s="24">
        <v>30</v>
      </c>
      <c r="B39" s="18" t="s">
        <v>47</v>
      </c>
      <c r="C39" s="23" t="s">
        <v>10</v>
      </c>
      <c r="D39" s="24">
        <v>1</v>
      </c>
      <c r="E39" s="25">
        <v>0</v>
      </c>
      <c r="F39" s="17">
        <f t="shared" si="0"/>
        <v>0</v>
      </c>
      <c r="G39" s="1"/>
    </row>
    <row r="40" spans="1:7" ht="20.25" customHeight="1" x14ac:dyDescent="0.25">
      <c r="A40" s="24"/>
      <c r="B40" s="10" t="s">
        <v>48</v>
      </c>
      <c r="C40" s="23"/>
      <c r="D40" s="24"/>
      <c r="E40" s="25">
        <v>0</v>
      </c>
      <c r="F40" s="17">
        <f t="shared" si="0"/>
        <v>0</v>
      </c>
      <c r="G40" s="1"/>
    </row>
    <row r="41" spans="1:7" ht="47.25" customHeight="1" x14ac:dyDescent="0.25">
      <c r="A41" s="24">
        <v>31</v>
      </c>
      <c r="B41" s="18" t="s">
        <v>49</v>
      </c>
      <c r="C41" s="23" t="s">
        <v>6</v>
      </c>
      <c r="D41" s="24">
        <v>104.7</v>
      </c>
      <c r="E41" s="25">
        <v>0</v>
      </c>
      <c r="F41" s="17">
        <f t="shared" si="0"/>
        <v>0</v>
      </c>
      <c r="G41" s="1"/>
    </row>
    <row r="42" spans="1:7" ht="27.75" customHeight="1" x14ac:dyDescent="0.25">
      <c r="A42" s="24"/>
      <c r="B42" s="10" t="s">
        <v>48</v>
      </c>
      <c r="C42" s="23"/>
      <c r="D42" s="24"/>
      <c r="E42" s="25">
        <v>0</v>
      </c>
      <c r="F42" s="17">
        <f t="shared" si="0"/>
        <v>0</v>
      </c>
      <c r="G42" s="1"/>
    </row>
    <row r="43" spans="1:7" ht="32.25" customHeight="1" x14ac:dyDescent="0.3">
      <c r="A43" s="24">
        <v>32</v>
      </c>
      <c r="B43" s="44" t="s">
        <v>50</v>
      </c>
      <c r="C43" s="23" t="s">
        <v>13</v>
      </c>
      <c r="D43" s="24">
        <v>44</v>
      </c>
      <c r="E43" s="25">
        <v>0</v>
      </c>
      <c r="F43" s="17">
        <f t="shared" si="0"/>
        <v>0</v>
      </c>
      <c r="G43" s="1"/>
    </row>
    <row r="44" spans="1:7" ht="32.25" customHeight="1" x14ac:dyDescent="0.25">
      <c r="A44" s="24">
        <v>33</v>
      </c>
      <c r="B44" s="18" t="s">
        <v>51</v>
      </c>
      <c r="C44" s="23" t="s">
        <v>13</v>
      </c>
      <c r="D44" s="24">
        <v>30</v>
      </c>
      <c r="E44" s="25">
        <v>0</v>
      </c>
      <c r="F44" s="17">
        <f t="shared" si="0"/>
        <v>0</v>
      </c>
      <c r="G44" s="1"/>
    </row>
    <row r="45" spans="1:7" ht="31.5" customHeight="1" x14ac:dyDescent="0.25">
      <c r="A45" s="24">
        <v>34</v>
      </c>
      <c r="B45" s="18" t="s">
        <v>52</v>
      </c>
      <c r="C45" s="23" t="s">
        <v>13</v>
      </c>
      <c r="D45" s="24">
        <v>61</v>
      </c>
      <c r="E45" s="25">
        <v>0</v>
      </c>
      <c r="F45" s="17">
        <f t="shared" si="0"/>
        <v>0</v>
      </c>
      <c r="G45" s="1"/>
    </row>
    <row r="46" spans="1:7" ht="61.5" customHeight="1" x14ac:dyDescent="0.25">
      <c r="A46" s="24">
        <v>35</v>
      </c>
      <c r="B46" s="18" t="s">
        <v>53</v>
      </c>
      <c r="C46" s="23" t="s">
        <v>13</v>
      </c>
      <c r="D46" s="24">
        <v>83</v>
      </c>
      <c r="E46" s="25">
        <v>0</v>
      </c>
      <c r="F46" s="17">
        <f t="shared" si="0"/>
        <v>0</v>
      </c>
      <c r="G46" s="1"/>
    </row>
    <row r="47" spans="1:7" ht="16.5" x14ac:dyDescent="0.25">
      <c r="A47" s="24"/>
      <c r="B47" s="26" t="s">
        <v>54</v>
      </c>
      <c r="C47" s="23"/>
      <c r="D47" s="24"/>
      <c r="E47" s="25"/>
      <c r="F47" s="17">
        <f t="shared" si="0"/>
        <v>0</v>
      </c>
      <c r="G47" s="1"/>
    </row>
    <row r="48" spans="1:7" ht="39.75" customHeight="1" x14ac:dyDescent="0.25">
      <c r="A48" s="24">
        <v>36</v>
      </c>
      <c r="B48" s="18" t="s">
        <v>55</v>
      </c>
      <c r="C48" s="23" t="s">
        <v>13</v>
      </c>
      <c r="D48" s="24">
        <v>15</v>
      </c>
      <c r="E48" s="25">
        <v>0</v>
      </c>
      <c r="F48" s="17">
        <f t="shared" si="0"/>
        <v>0</v>
      </c>
      <c r="G48" s="1"/>
    </row>
    <row r="49" spans="1:7" ht="40.5" customHeight="1" x14ac:dyDescent="0.25">
      <c r="A49" s="24">
        <v>37</v>
      </c>
      <c r="B49" s="18" t="s">
        <v>56</v>
      </c>
      <c r="C49" s="23" t="s">
        <v>7</v>
      </c>
      <c r="D49" s="24">
        <v>4</v>
      </c>
      <c r="E49" s="25">
        <v>0</v>
      </c>
      <c r="F49" s="17">
        <f t="shared" si="0"/>
        <v>0</v>
      </c>
      <c r="G49" s="1"/>
    </row>
    <row r="50" spans="1:7" ht="57.75" customHeight="1" x14ac:dyDescent="0.25">
      <c r="A50" s="24">
        <v>38</v>
      </c>
      <c r="B50" s="18" t="s">
        <v>57</v>
      </c>
      <c r="C50" s="23" t="s">
        <v>7</v>
      </c>
      <c r="D50" s="24">
        <v>76</v>
      </c>
      <c r="E50" s="25">
        <v>0</v>
      </c>
      <c r="F50" s="17">
        <f t="shared" si="0"/>
        <v>0</v>
      </c>
      <c r="G50" s="1"/>
    </row>
    <row r="51" spans="1:7" ht="64.5" customHeight="1" x14ac:dyDescent="0.25">
      <c r="A51" s="24">
        <v>39</v>
      </c>
      <c r="B51" s="18" t="s">
        <v>58</v>
      </c>
      <c r="C51" s="23" t="s">
        <v>7</v>
      </c>
      <c r="D51" s="24">
        <v>10</v>
      </c>
      <c r="E51" s="25">
        <v>0</v>
      </c>
      <c r="F51" s="17">
        <f t="shared" si="0"/>
        <v>0</v>
      </c>
      <c r="G51" s="1"/>
    </row>
    <row r="52" spans="1:7" ht="64.5" customHeight="1" x14ac:dyDescent="0.25">
      <c r="A52" s="24">
        <v>40</v>
      </c>
      <c r="B52" s="22" t="s">
        <v>59</v>
      </c>
      <c r="C52" s="23" t="s">
        <v>7</v>
      </c>
      <c r="D52" s="24">
        <v>16</v>
      </c>
      <c r="E52" s="25">
        <v>0</v>
      </c>
      <c r="F52" s="17">
        <f t="shared" si="0"/>
        <v>0</v>
      </c>
      <c r="G52" s="1"/>
    </row>
    <row r="53" spans="1:7" ht="16.5" x14ac:dyDescent="0.25">
      <c r="A53" s="27"/>
      <c r="B53" s="28"/>
      <c r="C53" s="29"/>
      <c r="D53" s="30"/>
      <c r="E53" s="31"/>
      <c r="F53" s="32"/>
      <c r="G53" s="1"/>
    </row>
    <row r="54" spans="1:7" ht="16.5" x14ac:dyDescent="0.25">
      <c r="A54" s="27"/>
      <c r="B54" s="28"/>
      <c r="C54" s="29"/>
      <c r="D54" s="30"/>
      <c r="E54" s="33" t="str">
        <f>[1]Arkusz1!E36</f>
        <v>NETTO</v>
      </c>
      <c r="F54" s="34">
        <f>SUM(F6:F52)</f>
        <v>0</v>
      </c>
      <c r="G54" s="1"/>
    </row>
    <row r="55" spans="1:7" ht="16.5" x14ac:dyDescent="0.25">
      <c r="A55" s="27"/>
      <c r="B55" s="27"/>
      <c r="C55" s="35"/>
      <c r="D55" s="36"/>
      <c r="E55" s="37" t="str">
        <f>[1]Arkusz1!E37</f>
        <v>Vat23%</v>
      </c>
      <c r="F55" s="34">
        <f>F54*23%</f>
        <v>0</v>
      </c>
      <c r="G55" s="1"/>
    </row>
    <row r="56" spans="1:7" ht="16.5" x14ac:dyDescent="0.25">
      <c r="A56" s="27"/>
      <c r="B56" s="27"/>
      <c r="C56" s="35"/>
      <c r="D56" s="36"/>
      <c r="E56" s="37" t="str">
        <f>[1]Arkusz1!E38</f>
        <v>BRUTTO</v>
      </c>
      <c r="F56" s="34">
        <f>SUM(F54:F55)</f>
        <v>0</v>
      </c>
      <c r="G56" s="1"/>
    </row>
    <row r="57" spans="1:7" ht="16.5" x14ac:dyDescent="0.25">
      <c r="A57" s="27"/>
      <c r="B57" s="27"/>
      <c r="C57" s="35"/>
      <c r="D57" s="36"/>
      <c r="E57" s="38"/>
      <c r="F57" s="39"/>
      <c r="G57" s="1"/>
    </row>
    <row r="58" spans="1:7" ht="16.5" x14ac:dyDescent="0.3">
      <c r="A58" s="40"/>
      <c r="B58" s="41" t="s">
        <v>8</v>
      </c>
      <c r="C58" s="42"/>
      <c r="D58" s="36"/>
      <c r="E58" s="40"/>
      <c r="F58" s="43"/>
      <c r="G58" s="1"/>
    </row>
    <row r="59" spans="1:7" x14ac:dyDescent="0.25">
      <c r="B59" s="3" t="s">
        <v>9</v>
      </c>
      <c r="G59" s="1"/>
    </row>
    <row r="60" spans="1:7" x14ac:dyDescent="0.25">
      <c r="G60" s="1"/>
    </row>
    <row r="61" spans="1:7" x14ac:dyDescent="0.25">
      <c r="G61" s="1"/>
    </row>
    <row r="62" spans="1:7" x14ac:dyDescent="0.25">
      <c r="G62" s="1"/>
    </row>
    <row r="63" spans="1:7" x14ac:dyDescent="0.25">
      <c r="G63" s="1"/>
    </row>
    <row r="64" spans="1:7" x14ac:dyDescent="0.25">
      <c r="G64" s="1"/>
    </row>
    <row r="65" spans="1:7" x14ac:dyDescent="0.25">
      <c r="G65" s="1"/>
    </row>
    <row r="66" spans="1:7" x14ac:dyDescent="0.25">
      <c r="G66" s="1"/>
    </row>
    <row r="67" spans="1:7" x14ac:dyDescent="0.25">
      <c r="G67" s="1"/>
    </row>
    <row r="68" spans="1:7" x14ac:dyDescent="0.25">
      <c r="G68" s="1"/>
    </row>
    <row r="69" spans="1:7" x14ac:dyDescent="0.25">
      <c r="G69" s="1"/>
    </row>
    <row r="70" spans="1:7" x14ac:dyDescent="0.25">
      <c r="G70" s="1"/>
    </row>
    <row r="71" spans="1:7" x14ac:dyDescent="0.25">
      <c r="G71" s="1"/>
    </row>
    <row r="72" spans="1:7" x14ac:dyDescent="0.25">
      <c r="G72" s="1"/>
    </row>
    <row r="73" spans="1:7" x14ac:dyDescent="0.25">
      <c r="A73" s="1"/>
      <c r="B73" s="1"/>
      <c r="C73" s="7"/>
      <c r="D73" s="4"/>
      <c r="E73" s="1"/>
      <c r="F73" s="9"/>
      <c r="G73" s="1"/>
    </row>
    <row r="74" spans="1:7" x14ac:dyDescent="0.25">
      <c r="A74" s="1"/>
      <c r="B74" s="1"/>
      <c r="C74" s="7"/>
      <c r="D74" s="4"/>
      <c r="E74" s="1"/>
      <c r="F74" s="9"/>
      <c r="G74" s="1"/>
    </row>
    <row r="75" spans="1:7" x14ac:dyDescent="0.25">
      <c r="A75" s="1"/>
      <c r="B75" s="1"/>
      <c r="C75" s="7"/>
      <c r="D75" s="4"/>
      <c r="E75" s="1"/>
      <c r="F75" s="9"/>
      <c r="G75" s="1"/>
    </row>
    <row r="76" spans="1:7" x14ac:dyDescent="0.25">
      <c r="A76" s="1"/>
      <c r="B76" s="1"/>
      <c r="C76" s="7"/>
      <c r="D76" s="4"/>
      <c r="E76" s="1"/>
      <c r="F76" s="9"/>
      <c r="G76" s="1"/>
    </row>
    <row r="77" spans="1:7" x14ac:dyDescent="0.25">
      <c r="A77" s="1"/>
      <c r="B77" s="1"/>
      <c r="C77" s="7"/>
      <c r="D77" s="4"/>
      <c r="E77" s="1"/>
      <c r="F77" s="9"/>
      <c r="G77" s="1"/>
    </row>
    <row r="78" spans="1:7" x14ac:dyDescent="0.25">
      <c r="A78" s="1"/>
      <c r="B78" s="1"/>
      <c r="C78" s="7"/>
      <c r="D78" s="4"/>
      <c r="E78" s="1"/>
      <c r="F78" s="9"/>
      <c r="G78" s="1"/>
    </row>
    <row r="79" spans="1:7" x14ac:dyDescent="0.25">
      <c r="A79" s="1"/>
      <c r="B79" s="1"/>
      <c r="C79" s="7"/>
      <c r="D79" s="4"/>
      <c r="E79" s="1"/>
      <c r="F79" s="9"/>
      <c r="G79" s="1"/>
    </row>
    <row r="80" spans="1:7" x14ac:dyDescent="0.25">
      <c r="A80" s="1"/>
      <c r="B80" s="1"/>
      <c r="C80" s="7"/>
      <c r="D80" s="4"/>
      <c r="E80" s="1"/>
      <c r="F80" s="9"/>
      <c r="G80" s="1"/>
    </row>
    <row r="81" spans="1:7" x14ac:dyDescent="0.25">
      <c r="A81" s="1"/>
      <c r="B81" s="1"/>
      <c r="C81" s="7"/>
      <c r="D81" s="4"/>
      <c r="E81" s="1"/>
      <c r="F81" s="9"/>
      <c r="G81" s="1"/>
    </row>
  </sheetData>
  <mergeCells count="4">
    <mergeCell ref="A2:B2"/>
    <mergeCell ref="A3:F3"/>
    <mergeCell ref="C2:F2"/>
    <mergeCell ref="A1:F1"/>
  </mergeCells>
  <pageMargins left="0.7" right="0.7" top="0.75" bottom="0.75" header="0.3" footer="0.3"/>
  <pageSetup paperSize="9" scale="5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Szkatulski</dc:creator>
  <cp:lastModifiedBy>Marcin Szkatulski</cp:lastModifiedBy>
  <cp:lastPrinted>2024-12-03T08:30:58Z</cp:lastPrinted>
  <dcterms:created xsi:type="dcterms:W3CDTF">2023-11-20T10:09:41Z</dcterms:created>
  <dcterms:modified xsi:type="dcterms:W3CDTF">2025-01-02T10:16:23Z</dcterms:modified>
</cp:coreProperties>
</file>